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8\"/>
    </mc:Choice>
  </mc:AlternateContent>
  <bookViews>
    <workbookView xWindow="0" yWindow="2445" windowWidth="15240" windowHeight="7770" tabRatio="654"/>
  </bookViews>
  <sheets>
    <sheet name="Tab.1" sheetId="1" r:id="rId1"/>
    <sheet name="Graf 1" sheetId="14" r:id="rId2"/>
    <sheet name="Tab. 2" sheetId="2" r:id="rId3"/>
    <sheet name="Tab. 3" sheetId="3" r:id="rId4"/>
    <sheet name="Graf 2" sheetId="21" r:id="rId5"/>
    <sheet name="Tab 4." sheetId="8" r:id="rId6"/>
    <sheet name="Graf 3" sheetId="20" r:id="rId7"/>
    <sheet name="Tab 5." sheetId="5" r:id="rId8"/>
    <sheet name="Tab 5.a" sheetId="16" r:id="rId9"/>
    <sheet name="Tab. 6" sheetId="17" r:id="rId10"/>
    <sheet name="Tab. 7 i graf 4" sheetId="19" r:id="rId11"/>
    <sheet name="Metodologija" sheetId="22" r:id="rId12"/>
  </sheets>
  <definedNames>
    <definedName name="_xlnm.Print_Area" localSheetId="1">'Graf 1'!$A:$K</definedName>
    <definedName name="_xlnm.Print_Area" localSheetId="5">'Tab 4.'!$A:$J</definedName>
    <definedName name="_xlnm.Print_Area" localSheetId="7">'Tab 5.'!$A$1:$J$46</definedName>
    <definedName name="_xlnm.Print_Area" localSheetId="8">'Tab 5.a'!$A$1:$I$44</definedName>
    <definedName name="_xlnm.Print_Area" localSheetId="2">'Tab. 2'!$A:$L</definedName>
    <definedName name="_xlnm.Print_Area" localSheetId="3">'Tab. 3'!$A$1:$I$14</definedName>
    <definedName name="_xlnm.Print_Area" localSheetId="9">'Tab. 6'!$A:$H</definedName>
    <definedName name="_xlnm.Print_Area" localSheetId="0">Tab.1!$A$1:$F$40</definedName>
  </definedNames>
  <calcPr calcId="171027" iterate="1" iterateCount="1"/>
</workbook>
</file>

<file path=xl/calcChain.xml><?xml version="1.0" encoding="utf-8"?>
<calcChain xmlns="http://schemas.openxmlformats.org/spreadsheetml/2006/main">
  <c r="Y21" i="19" l="1"/>
  <c r="Z22" i="19" l="1"/>
  <c r="Z23" i="19"/>
  <c r="Z24" i="19"/>
  <c r="Z25" i="19"/>
  <c r="Z26" i="19"/>
  <c r="Z27" i="19"/>
  <c r="Z21" i="19"/>
  <c r="Y27" i="19"/>
  <c r="Y26" i="19"/>
  <c r="Y25" i="19"/>
  <c r="Y24" i="19"/>
  <c r="Y23" i="19"/>
  <c r="Y22" i="19"/>
  <c r="M15" i="14" l="1"/>
  <c r="Z28" i="19" l="1"/>
  <c r="Y28" i="19"/>
  <c r="AA28" i="19" l="1"/>
  <c r="T5" i="20" l="1"/>
  <c r="Q4" i="20" l="1"/>
  <c r="Q3" i="20"/>
  <c r="N15" i="14"/>
  <c r="S5" i="20" l="1"/>
  <c r="O4" i="20" l="1"/>
  <c r="O3" i="20"/>
  <c r="O5" i="20" s="1"/>
  <c r="Q5" i="20"/>
  <c r="Q5" i="16" l="1"/>
  <c r="P5" i="16"/>
  <c r="M5" i="16"/>
  <c r="L5" i="16"/>
</calcChain>
</file>

<file path=xl/sharedStrings.xml><?xml version="1.0" encoding="utf-8"?>
<sst xmlns="http://schemas.openxmlformats.org/spreadsheetml/2006/main" count="405" uniqueCount="230">
  <si>
    <t>D o l a s c i</t>
  </si>
  <si>
    <t>N o ć e nj a</t>
  </si>
  <si>
    <t>UKUPNO</t>
  </si>
  <si>
    <t>struktura noćenja, %</t>
  </si>
  <si>
    <t>Lančani indeksi</t>
  </si>
  <si>
    <t>Noćenja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</si>
  <si>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</si>
  <si>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</si>
  <si>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</si>
  <si>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</si>
  <si>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</si>
  <si>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</si>
  <si>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</si>
  <si>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</si>
  <si>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</si>
  <si>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</si>
  <si>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</si>
  <si>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</si>
  <si>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</si>
  <si>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</si>
  <si>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</si>
  <si>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</si>
  <si>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</si>
  <si>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</si>
  <si>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</si>
  <si>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</si>
  <si>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</si>
  <si>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</si>
  <si>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</si>
  <si>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</si>
  <si>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</si>
  <si>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</si>
  <si>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</si>
  <si>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</si>
  <si>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</si>
  <si>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</si>
  <si>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</si>
  <si>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</si>
  <si>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</si>
  <si>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</si>
  <si>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</si>
  <si>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</si>
  <si>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</si>
  <si>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</si>
  <si>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</si>
  <si>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</si>
  <si>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</si>
  <si>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</si>
  <si>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</si>
  <si>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</si>
  <si>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</si>
  <si>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</si>
  <si>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</si>
  <si>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</si>
  <si>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</si>
  <si>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</si>
  <si>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</si>
  <si>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</si>
  <si>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</si>
  <si>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</si>
  <si>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</si>
  <si>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</si>
  <si>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</si>
  <si>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</si>
  <si>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</si>
  <si>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</si>
  <si>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</si>
  <si>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</si>
  <si>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</si>
  <si>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</si>
  <si>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</si>
  <si>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</si>
  <si>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</si>
  <si>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</si>
  <si>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</si>
  <si>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</si>
  <si>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</si>
  <si>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</si>
  <si>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</si>
  <si>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</si>
  <si>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</si>
  <si>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</si>
  <si>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</si>
  <si>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</si>
  <si>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</si>
  <si>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</si>
  <si>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</si>
  <si>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</si>
  <si>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</si>
  <si>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</si>
  <si>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</si>
  <si>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</si>
  <si>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</si>
  <si>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</si>
  <si>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</si>
  <si>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</si>
  <si>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</si>
  <si>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</si>
  <si>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</si>
  <si>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</si>
  <si>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</si>
  <si>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</si>
  <si>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</si>
  <si>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</si>
  <si>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</si>
  <si>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</si>
  <si>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</si>
  <si>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</si>
  <si>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</si>
  <si>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</si>
  <si>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</si>
  <si>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</si>
  <si>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</si>
  <si>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</si>
  <si>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</si>
  <si>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</si>
  <si>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>2014.</t>
  </si>
  <si>
    <t>2015.</t>
  </si>
  <si>
    <t xml:space="preserve">1) </t>
  </si>
  <si>
    <t>U hotelima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</si>
  <si>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</si>
  <si>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</si>
  <si>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</si>
  <si>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</si>
  <si>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</si>
  <si>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</si>
  <si>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1. DOLASCI I NOĆENJA TURISTA</t>
  </si>
  <si>
    <t>2017.</t>
  </si>
  <si>
    <t>2. DOLASCI I NOĆENJA TURISTA</t>
  </si>
  <si>
    <t>Posljednjeg dana u mjesecu.</t>
  </si>
  <si>
    <t>Sezonska pojava.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</si>
  <si>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</si>
  <si>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</si>
  <si>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</si>
  <si>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</si>
  <si>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</si>
  <si>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</si>
  <si>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</si>
  <si>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</si>
  <si>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</si>
  <si>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</si>
  <si>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</si>
  <si>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</si>
  <si>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</si>
  <si>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</si>
  <si>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t>inozemni turisti</t>
  </si>
  <si>
    <t>4. DOLASCI I NOĆENJA TURISTA PREMA VRSTI SMJEŠTAJNIH OBJEKATA</t>
  </si>
  <si>
    <t>5. DOLASCI I NOĆENJA TURISTA PREMA ZEMLJI PREBIVALIŠTA</t>
  </si>
  <si>
    <t>5.a DOLASCI I NOĆENJA TURISTA PREMA ZEMLJI PREBIVALIŠTA</t>
  </si>
  <si>
    <t>6. DOLASCI I NOĆENJA TURISTA PREMA NAČINU DOLASKA TURISTA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</si>
  <si>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</si>
  <si>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</si>
  <si>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t>Siječanj</t>
  </si>
  <si>
    <t>Veljača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</si>
  <si>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</si>
  <si>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</si>
  <si>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</si>
  <si>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t>4)</t>
  </si>
  <si>
    <t>5)</t>
  </si>
  <si>
    <r>
      <t>1)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</si>
  <si>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>noćenje</t>
  </si>
  <si>
    <t>2018.</t>
  </si>
  <si>
    <t>prosječan broj noćenja po dolasku</t>
  </si>
  <si>
    <t>Popunjenost  postelja, 
%</t>
  </si>
  <si>
    <t>Obuhvaćene su stalne i pomoćne postelje.</t>
  </si>
  <si>
    <t>Obuhvaćeni su hoteli, aparthoteli, integralni hoteli, hoteli baštine i hoteli posebnog standarda.</t>
  </si>
  <si>
    <t xml:space="preserve"> 2017.</t>
  </si>
  <si>
    <t xml:space="preserve"> 2018.</t>
  </si>
  <si>
    <t>Prosječan broj noćenja po dolasku</t>
  </si>
  <si>
    <t>Ožujak</t>
  </si>
  <si>
    <t>Obuhvaćene su sobe za iznajmljivanje, apartmani, studio-apartmani i  kuće za odmor u kojima su uslugu smještaja pružili ugostitelji (pravna i fizička osoba), kućanstva i obiteljska poljoprivredna gospodarstva, prenoćišta, gostionice s pružanjem usluga smještaja i planinarski domovi.</t>
  </si>
  <si>
    <t>Travanj</t>
  </si>
  <si>
    <t>I. - IV.</t>
  </si>
  <si>
    <t>siječanj - travanj</t>
  </si>
  <si>
    <t>travanj</t>
  </si>
  <si>
    <r>
      <t>3. SMJEŠTAJNI KAPACITETI  PREMA VRSTI SMJEŠTAJNIH OBJEKATA U TRAVNJU 2018.</t>
    </r>
    <r>
      <rPr>
        <vertAlign val="superscript"/>
        <sz val="11"/>
        <rFont val="Calibri"/>
        <family val="2"/>
        <charset val="238"/>
        <scheme val="minor"/>
      </rPr>
      <t>1)</t>
    </r>
  </si>
  <si>
    <t>G 3.  STRUKTURA  NOĆENJA  TURISTA  U  TRAVNJU</t>
  </si>
  <si>
    <t>IV. 2017.</t>
  </si>
  <si>
    <t>IV. 2018.</t>
  </si>
  <si>
    <r>
      <t xml:space="preserve">Indeksi
</t>
    </r>
    <r>
      <rPr>
        <u/>
        <sz val="10"/>
        <rFont val="Calibri"/>
        <family val="2"/>
        <charset val="238"/>
        <scheme val="minor"/>
      </rPr>
      <t>IV. 2018.</t>
    </r>
    <r>
      <rPr>
        <sz val="10"/>
        <rFont val="Calibri"/>
        <family val="2"/>
        <charset val="238"/>
        <scheme val="minor"/>
      </rPr>
      <t xml:space="preserve">
IV. 2017.</t>
    </r>
  </si>
  <si>
    <t>Struktura 
noćenja 
IV. 2018., 
 %</t>
  </si>
  <si>
    <t>I. - IV. 2017.</t>
  </si>
  <si>
    <t>I. - IV. 2018.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</si>
  <si>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IV. 2018.</t>
    </r>
    <r>
      <rPr>
        <sz val="10"/>
        <rFont val="Calibri"/>
        <family val="2"/>
        <charset val="238"/>
        <scheme val="minor"/>
      </rPr>
      <t xml:space="preserve">
I. - IV. 2017.</t>
    </r>
  </si>
  <si>
    <t>IV.  2018.</t>
  </si>
  <si>
    <t>7. DOLASCI I NOĆENJA TURISTA PREMA DOBNIM SKUPINAMA U TRAVNJU 2018.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</si>
  <si>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</si>
  <si>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 xml:space="preserve">Izvor podataka i način prikupljanja </t>
  </si>
  <si>
    <r>
      <t xml:space="preserve">Podaci o turističkom prometu (broj dolazaka i noćenja turista) i smještajnim kapacitetima </t>
    </r>
    <r>
      <rPr>
        <b/>
        <sz val="10"/>
        <rFont val="Calibri"/>
        <family val="2"/>
        <charset val="238"/>
      </rPr>
      <t>od 2017.</t>
    </r>
    <r>
      <rPr>
        <sz val="10"/>
        <rFont val="Calibri"/>
        <family val="2"/>
        <charset val="238"/>
      </rPr>
      <t xml:space="preserve"> preuzimaju se iz administrativnih izvora sustava eVisitor koji je službeni središnji elektronički sustav za prijavu i odjavu turista.</t>
    </r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</si>
  <si>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 primjenom od 01. siječnja 2016.</t>
  </si>
  <si>
    <t>Do 2016. podaci o turističkom prometu prikupljali su se Mjesečnim izvještajem o dolascima i noćenjima turista (obrazac TU-11) i administrativnog izvora sustava eVisitor koji je u nadležnosti Hrvatske turističke zajednice.</t>
  </si>
  <si>
    <t>Primjenom administrativnog izvora prikupljanja podataka o turističkom prometu  i prestankom prikupljanja podataka od poslovnih subjekata spavaći i kušet-vagoni od 2017., podaci za 2016. su revidirani  kako bi bili usporedivi s podacima u 2017. i 2018.  (isključeni su poslovni subjekti spavaći i kušet-vagoni).</t>
  </si>
  <si>
    <t xml:space="preserve">          </t>
  </si>
  <si>
    <t>Pravna osnova</t>
  </si>
  <si>
    <t>Istraživanje se provodi prema Zakonu o službenoj statistici (NN, br. 103/03., 75/09., i 12/03. - pročišćeni tekst) i Uredbi br. 692/2011. Europskog parlamenta i Vijeća o europskoj statistici turizma.</t>
  </si>
  <si>
    <t>Obuhvat</t>
  </si>
  <si>
    <t>Jedinice promatranja jesu sve pravne osobe i  njihovi dijelovi, obrtnici, fizičke osobe te kućanstva koja pružaju usluge smještaja turistima za kraći boravak.</t>
  </si>
  <si>
    <t>Prema čl. 29  Zakona o ugostiteljskoj djelatnosti (NN, br. 85/15.) ovim istraživanjem obuhvaćeni su i prostori za kampiranje izvan prostora kampova za vrijeme održavanja određenih sportskih, izviđačkih, kulturno-umjetničkih i sličnih manifestacija.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</si>
  <si>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</si>
  <si>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</si>
  <si>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</si>
  <si>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</t>
    </r>
    <r>
      <rPr>
        <sz val="10"/>
        <color rgb="FFFF0000"/>
        <rFont val="Calibri"/>
        <family val="2"/>
        <charset val="238"/>
      </rPr>
      <t>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</si>
  <si>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</si>
  <si>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</si>
  <si>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</si>
  <si>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</si>
  <si>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</si>
  <si>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</si>
  <si>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</si>
  <si>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</si>
  <si>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r>
      <t>Popunjenost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ukupnim brojem postelja i brojem dana u kojem su postelje bile raspoložive tijekom promatranog razdoblja. Podaci su izraženi u postotku.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</si>
  <si>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</si>
  <si>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 xml:space="preserve">Izvor: Državni zavod za statistiku; Priopćenje, Turizam, br. 4.3.1. </t>
    </r>
  </si>
  <si>
    <t>Kratice</t>
  </si>
  <si>
    <t xml:space="preserve">       Znakovi</t>
  </si>
  <si>
    <t>NKD 2007.     Nacionalna klasifikacija djelatnosti 2007.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</si>
  <si>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</si>
  <si>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NN                  Narodne novine</t>
  </si>
  <si>
    <t>%     postotak</t>
  </si>
  <si>
    <t>EU                   Europska unija</t>
  </si>
  <si>
    <t xml:space="preserve">                      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</si>
  <si>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</si>
  <si>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</si>
  <si>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</si>
  <si>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</si>
  <si>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</si>
  <si>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</si>
  <si>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</t>
  </si>
  <si>
    <t>MOLIMO KORISNIKE PRIOPĆENJA DA PRILIKOM KORIŠTENJA PODATAKA OBVEZNO NAVEDU IZVOR.</t>
  </si>
  <si>
    <t>Razvrstavanje smještajnih objekata izvršeno je prema Pravilniku o razvrstavanju, minimalnim uvjetima i kategorizaciji ugostiteljskih objekata (NN, br. 48/02., 108/02., 132/03., 73/04., 67/06., 88/07., 58/08., 62/09., 63/13., 33/14., 92/14., 9/16.,  54/16., 56/16., 61/16. i 69/17.), a smještajni objekti su: hotel, hotel baština, aparthotel, integralni hotel, difuzni hotel, hotel posebnog standarda, turistički apartman, pansion, quest house, kamp, kampiralište , kamp odmorište , soba za iznajmljivanje, apartman, studio-apartman, kuća za odmor, prenoćište, odmaralište za djecu, hostel, planinarski dom, lovački dom, učenički ili studentski dom (kada su u njima smješteni turisti), gostionica s pružanjem usluge smještaja i nekategorizirani objekti.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</si>
</sst>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\ ###\ ###"/>
    <numFmt numFmtId="167" formatCode="#\ ###"/>
    <numFmt numFmtId="168" formatCode="##\ ###"/>
    <numFmt numFmtId="169" formatCode="#\ ##0"/>
  </numFmts>
  <fonts count="41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Times New Roman"/>
      <family val="2"/>
      <charset val="238"/>
    </font>
    <font>
      <sz val="10"/>
      <color rgb="FFFF000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5"/>
      <color rgb="FFFF0000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theme="10"/>
      <name val="Times New Roman"/>
      <charset val="238"/>
    </font>
    <font>
      <u/>
      <sz val="9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3"/>
      </bottom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18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/>
    <xf numFmtId="0" fontId="2" fillId="0" borderId="9" xfId="0" applyFont="1" applyBorder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3" fontId="3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2" fillId="0" borderId="5" xfId="0" applyFont="1" applyBorder="1"/>
    <xf numFmtId="0" fontId="3" fillId="0" borderId="0" xfId="0" applyFont="1" applyBorder="1" applyAlignment="1">
      <alignment horizontal="center" vertical="center"/>
    </xf>
    <xf numFmtId="3" fontId="12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Alignment="1"/>
    <xf numFmtId="0" fontId="3" fillId="0" borderId="0" xfId="0" applyFont="1" applyAlignment="1"/>
    <xf numFmtId="3" fontId="2" fillId="0" borderId="0" xfId="0" applyNumberFormat="1" applyFont="1" applyBorder="1" applyAlignment="1"/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7" xfId="0" applyFont="1" applyBorder="1" applyAlignment="1">
      <alignment horizontal="center"/>
    </xf>
    <xf numFmtId="0" fontId="14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6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1" fillId="0" borderId="0" xfId="0" applyFont="1" applyBorder="1"/>
    <xf numFmtId="0" fontId="17" fillId="0" borderId="0" xfId="0" applyFont="1"/>
    <xf numFmtId="0" fontId="19" fillId="0" borderId="0" xfId="0" applyFont="1" applyAlignment="1"/>
    <xf numFmtId="0" fontId="19" fillId="0" borderId="0" xfId="0" applyFont="1"/>
    <xf numFmtId="0" fontId="17" fillId="0" borderId="0" xfId="0" applyFont="1" applyAlignment="1"/>
    <xf numFmtId="0" fontId="14" fillId="0" borderId="0" xfId="0" applyFont="1" applyBorder="1"/>
    <xf numFmtId="0" fontId="14" fillId="0" borderId="4" xfId="0" applyFont="1" applyBorder="1"/>
    <xf numFmtId="3" fontId="14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14" fillId="0" borderId="0" xfId="0" applyFont="1" applyAlignment="1"/>
    <xf numFmtId="0" fontId="2" fillId="0" borderId="10" xfId="0" applyFont="1" applyBorder="1"/>
    <xf numFmtId="0" fontId="3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11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20" fillId="0" borderId="0" xfId="0" applyFont="1" applyAlignment="1">
      <alignment vertical="top"/>
    </xf>
    <xf numFmtId="0" fontId="2" fillId="0" borderId="27" xfId="0" applyFont="1" applyBorder="1" applyAlignment="1"/>
    <xf numFmtId="0" fontId="20" fillId="0" borderId="27" xfId="0" applyFont="1" applyBorder="1" applyAlignment="1"/>
    <xf numFmtId="0" fontId="20" fillId="0" borderId="27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30" xfId="0" applyFont="1" applyBorder="1" applyAlignment="1"/>
    <xf numFmtId="0" fontId="2" fillId="0" borderId="30" xfId="0" applyFont="1" applyBorder="1" applyAlignment="1">
      <alignment vertical="top"/>
    </xf>
    <xf numFmtId="0" fontId="20" fillId="0" borderId="30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3" fontId="12" fillId="0" borderId="31" xfId="0" applyNumberFormat="1" applyFont="1" applyFill="1" applyBorder="1" applyAlignment="1" applyProtection="1">
      <alignment horizontal="right"/>
    </xf>
    <xf numFmtId="3" fontId="2" fillId="0" borderId="31" xfId="0" applyNumberFormat="1" applyFont="1" applyBorder="1" applyAlignment="1">
      <alignment horizontal="right"/>
    </xf>
    <xf numFmtId="0" fontId="2" fillId="0" borderId="31" xfId="0" applyFont="1" applyBorder="1"/>
    <xf numFmtId="0" fontId="14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2" fillId="0" borderId="1" xfId="0" applyFont="1" applyFill="1" applyBorder="1" applyAlignment="1">
      <alignment horizontal="right" indent="1"/>
    </xf>
    <xf numFmtId="0" fontId="20" fillId="0" borderId="0" xfId="0" applyFont="1" applyBorder="1" applyAlignment="1"/>
    <xf numFmtId="3" fontId="2" fillId="0" borderId="1" xfId="0" applyNumberFormat="1" applyFont="1" applyBorder="1" applyAlignment="1"/>
    <xf numFmtId="0" fontId="2" fillId="0" borderId="8" xfId="0" applyFont="1" applyBorder="1"/>
    <xf numFmtId="0" fontId="20" fillId="0" borderId="0" xfId="0" applyFont="1" applyBorder="1" applyAlignment="1">
      <alignment vertical="top"/>
    </xf>
    <xf numFmtId="0" fontId="2" fillId="0" borderId="39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center"/>
    </xf>
    <xf numFmtId="164" fontId="18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right" indent="1"/>
    </xf>
    <xf numFmtId="2" fontId="5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indent="1"/>
    </xf>
    <xf numFmtId="0" fontId="2" fillId="0" borderId="3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center"/>
    </xf>
    <xf numFmtId="3" fontId="2" fillId="0" borderId="0" xfId="0" applyNumberFormat="1" applyFont="1" applyFill="1" applyAlignment="1"/>
    <xf numFmtId="165" fontId="12" fillId="0" borderId="0" xfId="0" applyNumberFormat="1" applyFont="1" applyFill="1" applyBorder="1" applyAlignment="1" applyProtection="1">
      <alignment horizontal="right" indent="1"/>
    </xf>
    <xf numFmtId="165" fontId="13" fillId="0" borderId="0" xfId="0" applyNumberFormat="1" applyFont="1" applyFill="1" applyBorder="1" applyAlignment="1" applyProtection="1">
      <alignment horizontal="right" indent="1"/>
    </xf>
    <xf numFmtId="3" fontId="12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3" fontId="13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Alignment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2"/>
    </xf>
    <xf numFmtId="165" fontId="13" fillId="0" borderId="0" xfId="0" applyNumberFormat="1" applyFont="1" applyFill="1" applyBorder="1" applyAlignment="1" applyProtection="1">
      <alignment horizontal="right" indent="2"/>
    </xf>
    <xf numFmtId="165" fontId="12" fillId="0" borderId="11" xfId="0" applyNumberFormat="1" applyFont="1" applyFill="1" applyBorder="1" applyAlignment="1" applyProtection="1">
      <alignment horizontal="right" indent="2"/>
    </xf>
    <xf numFmtId="165" fontId="13" fillId="0" borderId="1" xfId="0" applyNumberFormat="1" applyFont="1" applyFill="1" applyBorder="1" applyAlignment="1" applyProtection="1">
      <alignment horizontal="right" indent="2"/>
    </xf>
    <xf numFmtId="165" fontId="12" fillId="0" borderId="11" xfId="0" applyNumberFormat="1" applyFont="1" applyFill="1" applyBorder="1" applyAlignment="1" applyProtection="1">
      <alignment horizontal="right" indent="1"/>
    </xf>
    <xf numFmtId="165" fontId="13" fillId="0" borderId="1" xfId="0" applyNumberFormat="1" applyFont="1" applyFill="1" applyBorder="1" applyAlignment="1" applyProtection="1">
      <alignment horizontal="right" indent="1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5" fontId="22" fillId="0" borderId="0" xfId="0" applyNumberFormat="1" applyFont="1"/>
    <xf numFmtId="0" fontId="22" fillId="0" borderId="0" xfId="0" applyFont="1"/>
    <xf numFmtId="0" fontId="0" fillId="0" borderId="0" xfId="0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6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166" fontId="2" fillId="0" borderId="31" xfId="0" applyNumberFormat="1" applyFont="1" applyFill="1" applyBorder="1" applyAlignment="1">
      <alignment horizontal="right" indent="2"/>
    </xf>
    <xf numFmtId="164" fontId="2" fillId="0" borderId="0" xfId="0" applyNumberFormat="1" applyFont="1" applyFill="1" applyBorder="1" applyAlignment="1">
      <alignment horizontal="right" indent="2"/>
    </xf>
    <xf numFmtId="3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Alignment="1">
      <alignment horizontal="right" indent="2"/>
    </xf>
    <xf numFmtId="3" fontId="2" fillId="0" borderId="2" xfId="0" applyNumberFormat="1" applyFont="1" applyBorder="1" applyAlignment="1">
      <alignment horizontal="right" indent="2"/>
    </xf>
    <xf numFmtId="3" fontId="2" fillId="2" borderId="2" xfId="0" applyNumberFormat="1" applyFont="1" applyFill="1" applyBorder="1" applyAlignment="1">
      <alignment horizontal="right" indent="2"/>
    </xf>
    <xf numFmtId="3" fontId="2" fillId="2" borderId="0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right" indent="2"/>
    </xf>
    <xf numFmtId="0" fontId="2" fillId="0" borderId="0" xfId="0" applyFont="1" applyBorder="1" applyAlignment="1">
      <alignment horizontal="right" indent="3"/>
    </xf>
    <xf numFmtId="0" fontId="2" fillId="0" borderId="1" xfId="0" applyFont="1" applyFill="1" applyBorder="1" applyAlignment="1">
      <alignment horizontal="right" indent="4"/>
    </xf>
    <xf numFmtId="0" fontId="2" fillId="0" borderId="0" xfId="0" applyFont="1" applyAlignment="1">
      <alignment horizontal="right" indent="4"/>
    </xf>
    <xf numFmtId="0" fontId="2" fillId="0" borderId="1" xfId="0" applyFont="1" applyBorder="1" applyAlignment="1">
      <alignment horizontal="right" indent="4"/>
    </xf>
    <xf numFmtId="0" fontId="2" fillId="0" borderId="0" xfId="0" applyFont="1" applyBorder="1" applyAlignment="1">
      <alignment horizontal="right" indent="4"/>
    </xf>
    <xf numFmtId="0" fontId="3" fillId="0" borderId="0" xfId="0" applyFont="1" applyFill="1" applyBorder="1" applyAlignment="1">
      <alignment horizontal="right" indent="4"/>
    </xf>
    <xf numFmtId="0" fontId="3" fillId="0" borderId="1" xfId="0" applyFont="1" applyFill="1" applyBorder="1" applyAlignment="1">
      <alignment horizontal="right" indent="4"/>
    </xf>
    <xf numFmtId="167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4" fontId="2" fillId="0" borderId="0" xfId="0" applyNumberFormat="1" applyFont="1" applyAlignment="1">
      <alignment horizontal="right" indent="3"/>
    </xf>
    <xf numFmtId="164" fontId="2" fillId="0" borderId="0" xfId="0" applyNumberFormat="1" applyFont="1" applyAlignment="1">
      <alignment horizontal="right" indent="4"/>
    </xf>
    <xf numFmtId="164" fontId="2" fillId="0" borderId="31" xfId="0" applyNumberFormat="1" applyFont="1" applyBorder="1" applyAlignment="1">
      <alignment horizontal="right" indent="4"/>
    </xf>
    <xf numFmtId="164" fontId="2" fillId="0" borderId="0" xfId="0" applyNumberFormat="1" applyFont="1" applyFill="1" applyBorder="1" applyAlignment="1">
      <alignment horizontal="right" indent="4"/>
    </xf>
    <xf numFmtId="164" fontId="2" fillId="2" borderId="2" xfId="0" applyNumberFormat="1" applyFont="1" applyFill="1" applyBorder="1" applyAlignment="1">
      <alignment horizontal="right" indent="4"/>
    </xf>
    <xf numFmtId="164" fontId="2" fillId="0" borderId="31" xfId="0" applyNumberFormat="1" applyFont="1" applyFill="1" applyBorder="1" applyAlignment="1">
      <alignment horizontal="right" indent="4"/>
    </xf>
    <xf numFmtId="169" fontId="2" fillId="0" borderId="0" xfId="0" applyNumberFormat="1" applyFont="1"/>
    <xf numFmtId="3" fontId="14" fillId="0" borderId="0" xfId="0" applyNumberFormat="1" applyFont="1" applyBorder="1" applyAlignment="1">
      <alignment horizontal="right" indent="1"/>
    </xf>
    <xf numFmtId="3" fontId="14" fillId="0" borderId="31" xfId="0" applyNumberFormat="1" applyFont="1" applyBorder="1" applyAlignment="1">
      <alignment horizontal="right" indent="1"/>
    </xf>
    <xf numFmtId="0" fontId="2" fillId="0" borderId="33" xfId="0" applyFont="1" applyBorder="1" applyAlignment="1">
      <alignment horizontal="center" vertical="center"/>
    </xf>
    <xf numFmtId="0" fontId="3" fillId="0" borderId="10" xfId="0" applyFont="1" applyBorder="1"/>
    <xf numFmtId="0" fontId="2" fillId="0" borderId="0" xfId="0" applyFont="1" applyBorder="1" applyAlignment="1">
      <alignment horizontal="left" indent="1"/>
    </xf>
    <xf numFmtId="3" fontId="3" fillId="0" borderId="13" xfId="0" applyNumberFormat="1" applyFont="1" applyBorder="1" applyAlignment="1">
      <alignment horizontal="right" indent="2"/>
    </xf>
    <xf numFmtId="3" fontId="3" fillId="0" borderId="10" xfId="0" applyNumberFormat="1" applyFont="1" applyBorder="1" applyAlignment="1">
      <alignment horizontal="right" indent="2"/>
    </xf>
    <xf numFmtId="0" fontId="2" fillId="0" borderId="31" xfId="0" applyFont="1" applyBorder="1" applyAlignment="1">
      <alignment horizontal="right" indent="2"/>
    </xf>
    <xf numFmtId="3" fontId="2" fillId="0" borderId="0" xfId="0" quotePrefix="1" applyNumberFormat="1" applyFont="1" applyBorder="1" applyAlignment="1">
      <alignment horizontal="right" indent="2"/>
    </xf>
    <xf numFmtId="3" fontId="3" fillId="0" borderId="13" xfId="0" applyNumberFormat="1" applyFont="1" applyBorder="1" applyAlignment="1">
      <alignment horizontal="right" indent="1"/>
    </xf>
    <xf numFmtId="3" fontId="2" fillId="0" borderId="31" xfId="0" applyNumberFormat="1" applyFont="1" applyBorder="1" applyAlignment="1">
      <alignment horizontal="right" indent="1"/>
    </xf>
    <xf numFmtId="0" fontId="2" fillId="0" borderId="31" xfId="0" applyFont="1" applyBorder="1" applyAlignment="1">
      <alignment horizontal="right" indent="1"/>
    </xf>
    <xf numFmtId="3" fontId="2" fillId="0" borderId="31" xfId="0" applyNumberFormat="1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3"/>
    </xf>
    <xf numFmtId="164" fontId="2" fillId="0" borderId="0" xfId="0" applyNumberFormat="1" applyFont="1" applyAlignment="1">
      <alignment horizontal="right" vertical="center" indent="3"/>
    </xf>
    <xf numFmtId="3" fontId="3" fillId="0" borderId="11" xfId="0" applyNumberFormat="1" applyFont="1" applyBorder="1" applyAlignment="1">
      <alignment horizontal="right" indent="3"/>
    </xf>
    <xf numFmtId="3" fontId="2" fillId="0" borderId="1" xfId="0" applyNumberFormat="1" applyFont="1" applyBorder="1" applyAlignment="1">
      <alignment horizontal="right" indent="3"/>
    </xf>
    <xf numFmtId="0" fontId="6" fillId="0" borderId="0" xfId="0" applyFont="1" applyFill="1" applyBorder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vertical="center"/>
    </xf>
    <xf numFmtId="49" fontId="6" fillId="0" borderId="0" xfId="0" applyNumberFormat="1" applyFont="1" applyBorder="1"/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2" fillId="0" borderId="0" xfId="0" applyFont="1" applyFill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2" fillId="0" borderId="28" xfId="0" applyFont="1" applyFill="1" applyBorder="1" applyAlignment="1">
      <alignment horizontal="left" indent="1"/>
    </xf>
    <xf numFmtId="3" fontId="2" fillId="0" borderId="0" xfId="0" applyNumberFormat="1" applyFont="1" applyFill="1" applyAlignment="1">
      <alignment horizontal="right" indent="1"/>
    </xf>
    <xf numFmtId="3" fontId="13" fillId="0" borderId="0" xfId="0" applyNumberFormat="1" applyFont="1" applyFill="1" applyBorder="1" applyAlignment="1" applyProtection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1"/>
    </xf>
    <xf numFmtId="0" fontId="22" fillId="0" borderId="0" xfId="0" applyFont="1" applyBorder="1" applyAlignment="1">
      <alignment horizontal="left" indent="1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165" fontId="12" fillId="2" borderId="0" xfId="0" applyNumberFormat="1" applyFont="1" applyFill="1" applyBorder="1" applyAlignment="1" applyProtection="1">
      <alignment horizontal="right" indent="1"/>
    </xf>
    <xf numFmtId="165" fontId="13" fillId="2" borderId="0" xfId="0" applyNumberFormat="1" applyFont="1" applyFill="1" applyBorder="1" applyAlignment="1" applyProtection="1">
      <alignment horizontal="right" indent="1"/>
    </xf>
    <xf numFmtId="3" fontId="3" fillId="0" borderId="0" xfId="0" applyNumberFormat="1" applyFont="1" applyBorder="1" applyAlignment="1">
      <alignment horizontal="right" indent="1"/>
    </xf>
    <xf numFmtId="3" fontId="3" fillId="0" borderId="31" xfId="0" applyNumberFormat="1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164" fontId="14" fillId="0" borderId="1" xfId="0" applyNumberFormat="1" applyFont="1" applyBorder="1" applyAlignment="1">
      <alignment horizontal="right" indent="1"/>
    </xf>
    <xf numFmtId="164" fontId="3" fillId="0" borderId="1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3" fontId="12" fillId="0" borderId="31" xfId="0" applyNumberFormat="1" applyFont="1" applyFill="1" applyBorder="1" applyAlignment="1" applyProtection="1">
      <alignment horizontal="right" indent="1"/>
    </xf>
    <xf numFmtId="3" fontId="12" fillId="0" borderId="1" xfId="0" applyNumberFormat="1" applyFont="1" applyFill="1" applyBorder="1" applyAlignment="1" applyProtection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3" fontId="2" fillId="0" borderId="31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Fill="1" applyBorder="1" applyAlignment="1">
      <alignment horizontal="right" vertical="center" indent="1"/>
    </xf>
    <xf numFmtId="165" fontId="12" fillId="0" borderId="1" xfId="0" applyNumberFormat="1" applyFont="1" applyFill="1" applyBorder="1" applyAlignment="1" applyProtection="1">
      <alignment horizontal="right" indent="1"/>
    </xf>
    <xf numFmtId="165" fontId="12" fillId="2" borderId="1" xfId="0" applyNumberFormat="1" applyFont="1" applyFill="1" applyBorder="1" applyAlignment="1" applyProtection="1">
      <alignment horizontal="right" indent="1"/>
    </xf>
    <xf numFmtId="165" fontId="13" fillId="2" borderId="1" xfId="0" applyNumberFormat="1" applyFont="1" applyFill="1" applyBorder="1" applyAlignment="1" applyProtection="1">
      <alignment horizontal="right" indent="1"/>
    </xf>
    <xf numFmtId="164" fontId="3" fillId="0" borderId="28" xfId="0" applyNumberFormat="1" applyFont="1" applyBorder="1" applyAlignment="1">
      <alignment horizontal="right" indent="1"/>
    </xf>
    <xf numFmtId="164" fontId="2" fillId="0" borderId="28" xfId="0" applyNumberFormat="1" applyFont="1" applyBorder="1" applyAlignment="1">
      <alignment horizontal="right" indent="1"/>
    </xf>
    <xf numFmtId="164" fontId="14" fillId="0" borderId="28" xfId="0" applyNumberFormat="1" applyFont="1" applyBorder="1" applyAlignment="1">
      <alignment horizontal="right" indent="1"/>
    </xf>
    <xf numFmtId="164" fontId="3" fillId="0" borderId="28" xfId="0" applyNumberFormat="1" applyFont="1" applyFill="1" applyBorder="1" applyAlignment="1">
      <alignment horizontal="right" indent="1"/>
    </xf>
    <xf numFmtId="164" fontId="2" fillId="0" borderId="28" xfId="0" applyNumberFormat="1" applyFont="1" applyFill="1" applyBorder="1" applyAlignment="1">
      <alignment horizontal="right" indent="1"/>
    </xf>
    <xf numFmtId="3" fontId="13" fillId="0" borderId="31" xfId="0" applyNumberFormat="1" applyFont="1" applyFill="1" applyBorder="1" applyAlignment="1" applyProtection="1">
      <alignment horizontal="right" indent="1"/>
    </xf>
    <xf numFmtId="3" fontId="13" fillId="0" borderId="31" xfId="0" applyNumberFormat="1" applyFont="1" applyFill="1" applyBorder="1" applyAlignment="1" applyProtection="1">
      <alignment horizontal="right" vertical="center" indent="1"/>
    </xf>
    <xf numFmtId="0" fontId="2" fillId="0" borderId="31" xfId="0" applyFont="1" applyBorder="1" applyAlignment="1">
      <alignment horizontal="right" vertical="center" indent="2"/>
    </xf>
    <xf numFmtId="3" fontId="2" fillId="0" borderId="31" xfId="0" applyNumberFormat="1" applyFont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2"/>
    </xf>
    <xf numFmtId="3" fontId="2" fillId="0" borderId="1" xfId="0" applyNumberFormat="1" applyFont="1" applyBorder="1" applyAlignment="1">
      <alignment horizontal="right" vertical="center" indent="3"/>
    </xf>
    <xf numFmtId="0" fontId="2" fillId="0" borderId="31" xfId="0" applyFont="1" applyBorder="1" applyAlignment="1">
      <alignment horizontal="center" vertical="center" wrapText="1"/>
    </xf>
    <xf numFmtId="3" fontId="18" fillId="0" borderId="0" xfId="0" quotePrefix="1" applyNumberFormat="1" applyFont="1"/>
    <xf numFmtId="0" fontId="4" fillId="0" borderId="0" xfId="0" applyFont="1" applyAlignment="1">
      <alignment horizontal="center"/>
    </xf>
    <xf numFmtId="0" fontId="23" fillId="0" borderId="43" xfId="0" applyFont="1" applyBorder="1"/>
    <xf numFmtId="0" fontId="0" fillId="0" borderId="44" xfId="0" applyBorder="1"/>
    <xf numFmtId="0" fontId="0" fillId="0" borderId="45" xfId="0" applyBorder="1"/>
    <xf numFmtId="0" fontId="25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justify"/>
    </xf>
    <xf numFmtId="0" fontId="28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15" fillId="0" borderId="0" xfId="0" applyFont="1" applyAlignment="1">
      <alignment horizontal="justify"/>
    </xf>
    <xf numFmtId="0" fontId="24" fillId="0" borderId="0" xfId="0" applyFont="1" applyAlignment="1">
      <alignment horizontal="justify"/>
    </xf>
    <xf numFmtId="0" fontId="30" fillId="0" borderId="0" xfId="0" applyFont="1" applyAlignment="1">
      <alignment horizontal="justify"/>
    </xf>
    <xf numFmtId="0" fontId="31" fillId="0" borderId="0" xfId="0" applyFont="1" applyAlignment="1">
      <alignment horizontal="justify"/>
    </xf>
    <xf numFmtId="0" fontId="32" fillId="0" borderId="0" xfId="0" applyFont="1" applyAlignment="1">
      <alignment horizontal="justify"/>
    </xf>
    <xf numFmtId="0" fontId="30" fillId="0" borderId="0" xfId="0" applyFont="1" applyAlignment="1">
      <alignment horizontal="justify" vertical="center"/>
    </xf>
    <xf numFmtId="0" fontId="33" fillId="0" borderId="0" xfId="0" applyFont="1" applyAlignment="1">
      <alignment horizontal="justify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36" fillId="0" borderId="0" xfId="0" applyFont="1" applyAlignment="1">
      <alignment horizontal="justify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/>
    <xf numFmtId="0" fontId="27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8" fillId="0" borderId="0" xfId="0" applyFont="1" applyAlignment="1">
      <alignment horizontal="justify" vertical="center"/>
    </xf>
    <xf numFmtId="164" fontId="0" fillId="0" borderId="0" xfId="0" applyNumberFormat="1" applyFill="1"/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justify"/>
    </xf>
    <xf numFmtId="0" fontId="6" fillId="0" borderId="0" xfId="0" applyFont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2" fillId="0" borderId="3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7" fillId="0" borderId="0" xfId="0" applyFont="1" applyAlignment="1">
      <alignment horizontal="justify" wrapText="1"/>
    </xf>
    <xf numFmtId="0" fontId="28" fillId="0" borderId="0" xfId="0" applyFont="1" applyAlignment="1">
      <alignment horizontal="justify" wrapText="1"/>
    </xf>
    <xf numFmtId="0" fontId="29" fillId="0" borderId="0" xfId="0" applyFont="1" applyAlignment="1">
      <alignment horizontal="justify" wrapText="1"/>
    </xf>
    <xf numFmtId="0" fontId="29" fillId="0" borderId="0" xfId="0" applyFont="1" applyAlignment="1">
      <alignment horizontal="justify"/>
    </xf>
    <xf numFmtId="0" fontId="10" fillId="0" borderId="0" xfId="0" applyFont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40" fillId="0" borderId="0" xfId="1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0"/>
              <a:t>G 1.  </a:t>
            </a:r>
            <a:r>
              <a:rPr lang="en-US" sz="1000" b="0"/>
              <a:t>DOLASCI </a:t>
            </a:r>
            <a:r>
              <a:rPr lang="hr-HR" sz="1000" b="0"/>
              <a:t> </a:t>
            </a:r>
            <a:r>
              <a:rPr lang="en-US" sz="1000" b="0"/>
              <a:t>TURISTA</a:t>
            </a:r>
            <a:r>
              <a:rPr lang="hr-HR" sz="1000" b="0"/>
              <a:t>  U  2017.  I  2018.</a:t>
            </a:r>
          </a:p>
        </c:rich>
      </c:tx>
      <c:layout>
        <c:manualLayout>
          <c:xMode val="edge"/>
          <c:yMode val="edge"/>
          <c:x val="0.34853140456079795"/>
          <c:y val="2.05444240006755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>
                  <c:v>48720</c:v>
                </c:pt>
                <c:pt idx="1">
                  <c:v>48696</c:v>
                </c:pt>
                <c:pt idx="2">
                  <c:v>73742</c:v>
                </c:pt>
                <c:pt idx="3">
                  <c:v>101117</c:v>
                </c:pt>
                <c:pt idx="4">
                  <c:v>121570</c:v>
                </c:pt>
                <c:pt idx="5">
                  <c:v>138169</c:v>
                </c:pt>
                <c:pt idx="6">
                  <c:v>146192</c:v>
                </c:pt>
                <c:pt idx="7">
                  <c:v>149702</c:v>
                </c:pt>
                <c:pt idx="8">
                  <c:v>144432</c:v>
                </c:pt>
                <c:pt idx="9">
                  <c:v>121462</c:v>
                </c:pt>
                <c:pt idx="10">
                  <c:v>81032</c:v>
                </c:pt>
                <c:pt idx="11">
                  <c:v>111253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#,##0</c:formatCode>
                <c:ptCount val="12"/>
                <c:pt idx="0" formatCode="#\ ##0">
                  <c:v>61823</c:v>
                </c:pt>
                <c:pt idx="1">
                  <c:v>53284</c:v>
                </c:pt>
                <c:pt idx="2">
                  <c:v>84821</c:v>
                </c:pt>
                <c:pt idx="3">
                  <c:v>104438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4720"/>
        <c:axId val="114909184"/>
      </c:barChart>
      <c:catAx>
        <c:axId val="114894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4909184"/>
        <c:crosses val="autoZero"/>
        <c:auto val="1"/>
        <c:lblAlgn val="ctr"/>
        <c:lblOffset val="100"/>
        <c:noMultiLvlLbl val="0"/>
      </c:catAx>
      <c:valAx>
        <c:axId val="114909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broj </a:t>
                </a:r>
                <a:r>
                  <a:rPr lang="hr-HR" sz="900" b="0"/>
                  <a:t> </a:t>
                </a:r>
                <a:r>
                  <a:rPr lang="en-US" sz="900" b="0"/>
                  <a:t>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4894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/>
              <a:t>G 2.  POPUNJENOST  POSTELJA  U  2017.  I  2018.</a:t>
            </a:r>
          </a:p>
        </c:rich>
      </c:tx>
      <c:layout>
        <c:manualLayout>
          <c:xMode val="edge"/>
          <c:yMode val="edge"/>
          <c:x val="0.24650742186638436"/>
          <c:y val="2.8516452631123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5.2305802200256886E-2"/>
          <c:y val="0.16561185245201565"/>
          <c:w val="0.86813736518229323"/>
          <c:h val="0.64565951100313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2'!$N$3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2'!$M$4:$M$15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2'!$N$4:$N$15</c:f>
              <c:numCache>
                <c:formatCode>0.0</c:formatCode>
                <c:ptCount val="12"/>
                <c:pt idx="0">
                  <c:v>21.896238827639397</c:v>
                </c:pt>
                <c:pt idx="1">
                  <c:v>24.674256898549814</c:v>
                </c:pt>
                <c:pt idx="2">
                  <c:v>29.985794121982924</c:v>
                </c:pt>
                <c:pt idx="3">
                  <c:v>39.063700707785642</c:v>
                </c:pt>
                <c:pt idx="4">
                  <c:v>44.704916900261473</c:v>
                </c:pt>
                <c:pt idx="5">
                  <c:v>42.493195521102493</c:v>
                </c:pt>
                <c:pt idx="6">
                  <c:v>42.517028659555329</c:v>
                </c:pt>
                <c:pt idx="7">
                  <c:v>50.125444680804051</c:v>
                </c:pt>
                <c:pt idx="8">
                  <c:v>49.981744713145851</c:v>
                </c:pt>
                <c:pt idx="9">
                  <c:v>42.047536731206719</c:v>
                </c:pt>
                <c:pt idx="10">
                  <c:v>31.381211967545642</c:v>
                </c:pt>
                <c:pt idx="11">
                  <c:v>37.986658373975111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9-42AB-BAF6-43C50F5C150D}"/>
            </c:ext>
          </c:extLst>
        </c:ser>
        <c:ser>
          <c:idx val="1"/>
          <c:order val="1"/>
          <c:tx>
            <c:strRef>
              <c:f>'Graf 2'!$O$3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2'!$M$4:$M$15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2'!$O$4:$O$15</c:f>
              <c:numCache>
                <c:formatCode>General</c:formatCode>
                <c:ptCount val="12"/>
                <c:pt idx="0">
                  <c:v>12.4</c:v>
                </c:pt>
                <c:pt idx="1">
                  <c:v>23.7</c:v>
                </c:pt>
                <c:pt idx="2">
                  <c:v>31.3</c:v>
                </c:pt>
                <c:pt idx="3">
                  <c:v>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9-42AB-BAF6-43C50F5C1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0094496"/>
        <c:axId val="490094168"/>
      </c:barChart>
      <c:catAx>
        <c:axId val="490094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mjeseci</a:t>
                </a:r>
              </a:p>
            </c:rich>
          </c:tx>
          <c:layout>
            <c:manualLayout>
              <c:xMode val="edge"/>
              <c:yMode val="edge"/>
              <c:x val="0.90164617658086854"/>
              <c:y val="0.824576678708213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0094168"/>
        <c:crossesAt val="0"/>
        <c:auto val="1"/>
        <c:lblAlgn val="ctr"/>
        <c:lblOffset val="100"/>
        <c:noMultiLvlLbl val="0"/>
      </c:catAx>
      <c:valAx>
        <c:axId val="49009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4817927170868344E-3"/>
              <c:y val="7.407876927269846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009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02046802973158"/>
          <c:y val="0.92147640629934058"/>
          <c:w val="0.16347709477491784"/>
          <c:h val="7.0203264975608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/>
              <a:t>IV. 2017.</a:t>
            </a:r>
          </a:p>
        </c:rich>
      </c:tx>
      <c:layout>
        <c:manualLayout>
          <c:xMode val="edge"/>
          <c:yMode val="edge"/>
          <c:x val="0.26749845532742639"/>
          <c:y val="8.3333237890718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5.9201912738006977E-2"/>
          <c:y val="0.20546150481189851"/>
          <c:w val="0.51041787715466869"/>
          <c:h val="0.69650772820064155"/>
        </c:manualLayout>
      </c:layout>
      <c:pieChart>
        <c:varyColors val="1"/>
        <c:ser>
          <c:idx val="0"/>
          <c:order val="0"/>
          <c:tx>
            <c:strRef>
              <c:f>'Graf 3'!$O$2</c:f>
              <c:strCache>
                <c:ptCount val="1"/>
                <c:pt idx="0">
                  <c:v>2017.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explosion val="1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solidFill>
                  <a:schemeClr val="bg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966-4683-838E-F98D745A8F1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solidFill>
                  <a:schemeClr val="bg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50A-4C54-A94D-FF3CE01D7348}"/>
              </c:ext>
            </c:extLst>
          </c:dPt>
          <c:dLbls>
            <c:dLbl>
              <c:idx val="0"/>
              <c:layout>
                <c:manualLayout>
                  <c:x val="-1.4809782239786433E-3"/>
                  <c:y val="1.429119541875447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66-4683-838E-F98D745A8F19}"/>
                </c:ext>
              </c:extLst>
            </c:dLbl>
            <c:dLbl>
              <c:idx val="1"/>
              <c:layout>
                <c:manualLayout>
                  <c:x val="9.4651145706023312E-3"/>
                  <c:y val="3.42742053076699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0A-4C54-A94D-FF3CE01D734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3'!$N$3:$N$4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3'!$O$3:$O$4</c:f>
              <c:numCache>
                <c:formatCode>General</c:formatCode>
                <c:ptCount val="2"/>
                <c:pt idx="0">
                  <c:v>15.8</c:v>
                </c:pt>
                <c:pt idx="1">
                  <c:v>84.2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6-4683-838E-F98D745A8F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049808659413752"/>
          <c:y val="0.43855278506853312"/>
          <c:w val="0.21799432286652703"/>
          <c:h val="0.16363750894774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/>
              <a:t>IV. 2018.</a:t>
            </a:r>
          </a:p>
        </c:rich>
      </c:tx>
      <c:layout>
        <c:manualLayout>
          <c:xMode val="edge"/>
          <c:yMode val="edge"/>
          <c:x val="0.45934525843318996"/>
          <c:y val="6.808280527913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8640996193380488"/>
          <c:y val="0.22942672941688691"/>
          <c:w val="0.78717588445156927"/>
          <c:h val="0.68724846894138236"/>
        </c:manualLayout>
      </c:layout>
      <c:pieChart>
        <c:varyColors val="1"/>
        <c:ser>
          <c:idx val="0"/>
          <c:order val="0"/>
          <c:tx>
            <c:strRef>
              <c:f>'Graf 3'!$Q$2</c:f>
              <c:strCache>
                <c:ptCount val="1"/>
                <c:pt idx="0">
                  <c:v>2018.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explosion val="2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solidFill>
                  <a:schemeClr val="bg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26CC-485A-8B60-B5ACB720FAD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solidFill>
                  <a:schemeClr val="bg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CC-485A-8B60-B5ACB720FAD6}"/>
              </c:ext>
            </c:extLst>
          </c:dPt>
          <c:dLbls>
            <c:dLbl>
              <c:idx val="0"/>
              <c:layout>
                <c:manualLayout>
                  <c:x val="-1.6932608234279358E-2"/>
                  <c:y val="-1.536204440248379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CC-485A-8B60-B5ACB720FAD6}"/>
                </c:ext>
              </c:extLst>
            </c:dLbl>
            <c:dLbl>
              <c:idx val="1"/>
              <c:layout>
                <c:manualLayout>
                  <c:x val="1.8502411969146076E-2"/>
                  <c:y val="4.632655293088364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CC-485A-8B60-B5ACB720FAD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3'!$P$3:$P$4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3'!$Q$3:$Q$4</c:f>
              <c:numCache>
                <c:formatCode>General</c:formatCode>
                <c:ptCount val="2"/>
                <c:pt idx="0">
                  <c:v>17.600000000000001</c:v>
                </c:pt>
                <c:pt idx="1">
                  <c:v>82.4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CC-485A-8B60-B5ACB720FA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 b="0">
                <a:latin typeface="+mn-lt"/>
              </a:defRPr>
            </a:pPr>
            <a:r>
              <a:rPr lang="hr-HR" sz="1000" b="0">
                <a:latin typeface="+mn-lt"/>
              </a:rPr>
              <a:t>G 4.  NOĆENJA  DOMAĆIH  I  INOZEMNIH  TURISTA  PREMA  DOBNIM  SKUPINAMA </a:t>
            </a:r>
          </a:p>
          <a:p>
            <a:pPr>
              <a:defRPr sz="1000" b="0">
                <a:latin typeface="+mn-lt"/>
              </a:defRPr>
            </a:pPr>
            <a:r>
              <a:rPr lang="hr-HR" sz="1000" b="0">
                <a:latin typeface="+mn-lt"/>
              </a:rPr>
              <a:t>U  TRAVNJU  2018.</a:t>
            </a:r>
          </a:p>
        </c:rich>
      </c:tx>
      <c:layout>
        <c:manualLayout>
          <c:xMode val="edge"/>
          <c:yMode val="edge"/>
          <c:x val="0.19918271716413541"/>
          <c:y val="1.12994383793580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58039816446823"/>
          <c:y val="0.17632076644001554"/>
          <c:w val="0.74945848644573754"/>
          <c:h val="0.730570081874959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 i graf 4'!$Y$20</c:f>
              <c:strCache>
                <c:ptCount val="1"/>
                <c:pt idx="0">
                  <c:v>inozemni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'Tab. 7 i graf 4'!$X$21:$X$27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4'!$Y$21:$Y$27</c:f>
              <c:numCache>
                <c:formatCode>#,##0</c:formatCode>
                <c:ptCount val="7"/>
                <c:pt idx="0">
                  <c:v>5610</c:v>
                </c:pt>
                <c:pt idx="1">
                  <c:v>19839</c:v>
                </c:pt>
                <c:pt idx="2">
                  <c:v>28939</c:v>
                </c:pt>
                <c:pt idx="3">
                  <c:v>26526</c:v>
                </c:pt>
                <c:pt idx="4">
                  <c:v>26581</c:v>
                </c:pt>
                <c:pt idx="5">
                  <c:v>25784</c:v>
                </c:pt>
                <c:pt idx="6">
                  <c:v>18188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A-4CAA-8DB9-8F13199215DE}"/>
            </c:ext>
          </c:extLst>
        </c:ser>
        <c:ser>
          <c:idx val="1"/>
          <c:order val="1"/>
          <c:tx>
            <c:strRef>
              <c:f>'Tab. 7 i graf 4'!$Z$20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'Tab. 7 i graf 4'!$X$21:$X$27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4'!$Z$21:$Z$27</c:f>
              <c:numCache>
                <c:formatCode>#,##0</c:formatCode>
                <c:ptCount val="7"/>
                <c:pt idx="0">
                  <c:v>2010</c:v>
                </c:pt>
                <c:pt idx="1">
                  <c:v>5118</c:v>
                </c:pt>
                <c:pt idx="2">
                  <c:v>7742</c:v>
                </c:pt>
                <c:pt idx="3">
                  <c:v>8235</c:v>
                </c:pt>
                <c:pt idx="4">
                  <c:v>5296</c:v>
                </c:pt>
                <c:pt idx="5">
                  <c:v>2898</c:v>
                </c:pt>
                <c:pt idx="6">
                  <c:v>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A-4CAA-8DB9-8F131992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91776"/>
        <c:axId val="118493568"/>
      </c:barChart>
      <c:catAx>
        <c:axId val="1184917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godine</a:t>
                </a:r>
              </a:p>
            </c:rich>
          </c:tx>
          <c:layout>
            <c:manualLayout>
              <c:xMode val="edge"/>
              <c:yMode val="edge"/>
              <c:x val="3.155820010787562E-2"/>
              <c:y val="0.1250236887832166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8493568"/>
        <c:crosses val="autoZero"/>
        <c:auto val="1"/>
        <c:lblAlgn val="ctr"/>
        <c:lblOffset val="100"/>
        <c:noMultiLvlLbl val="0"/>
      </c:catAx>
      <c:valAx>
        <c:axId val="118493568"/>
        <c:scaling>
          <c:orientation val="minMax"/>
          <c:max val="3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088379578055066"/>
              <c:y val="0.9163651753088587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8491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232332338908337"/>
          <c:y val="0.46752360500129159"/>
          <c:w val="0.11158696901037551"/>
          <c:h val="8.6332036081696678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20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20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109537</xdr:rowOff>
    </xdr:from>
    <xdr:to>
      <xdr:col>10</xdr:col>
      <xdr:colOff>295275</xdr:colOff>
      <xdr:row>19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4762</xdr:rowOff>
    </xdr:from>
    <xdr:to>
      <xdr:col>8</xdr:col>
      <xdr:colOff>123825</xdr:colOff>
      <xdr:row>18</xdr:row>
      <xdr:rowOff>142876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0.03327</cdr:x>
      <cdr:y>0.08203</cdr:y>
    </cdr:from>
    <cdr:to>
      <cdr:x>0.21072</cdr:x>
      <cdr:y>0.09677</cdr:y>
    </cdr:to>
    <cdr:sp macro="" textlink="">
      <cdr:nvSpPr>
        <cdr:cNvPr id="2" name="TekstniOkvir 1"/>
        <cdr:cNvSpPr txBox="1"/>
      </cdr:nvSpPr>
      <cdr:spPr>
        <a:xfrm xmlns:a="http://schemas.openxmlformats.org/drawingml/2006/main" flipV="1">
          <a:off x="171451" y="254319"/>
          <a:ext cx="91440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0.0536</cdr:x>
      <cdr:y>0.05131</cdr:y>
    </cdr:from>
    <cdr:to>
      <cdr:x>0.06248</cdr:x>
      <cdr:y>0.10906</cdr:y>
    </cdr:to>
    <cdr:sp macro="" textlink="">
      <cdr:nvSpPr>
        <cdr:cNvPr id="3" name="TekstniOkvir 2"/>
        <cdr:cNvSpPr txBox="1"/>
      </cdr:nvSpPr>
      <cdr:spPr>
        <a:xfrm xmlns:a="http://schemas.openxmlformats.org/drawingml/2006/main" flipV="1">
          <a:off x="276226" y="159068"/>
          <a:ext cx="45719" cy="179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0.02216</cdr:y>
    </cdr:from>
    <cdr:to>
      <cdr:x>0.06881</cdr:x>
      <cdr:y>0.11669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71440"/>
          <a:ext cx="42862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0.85321</cdr:x>
      <cdr:y>0.76071</cdr:y>
    </cdr:from>
    <cdr:to>
      <cdr:x>1</cdr:x>
      <cdr:y>0.89365</cdr:y>
    </cdr:to>
    <cdr:sp macro="" textlink="">
      <cdr:nvSpPr>
        <cdr:cNvPr id="6" name="TekstniOkvir 5"/>
        <cdr:cNvSpPr txBox="1"/>
      </cdr:nvSpPr>
      <cdr:spPr>
        <a:xfrm xmlns:a="http://schemas.openxmlformats.org/drawingml/2006/main">
          <a:off x="5314951" y="2452689"/>
          <a:ext cx="91440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9526</xdr:rowOff>
    </xdr:from>
    <xdr:to>
      <xdr:col>7</xdr:col>
      <xdr:colOff>19050</xdr:colOff>
      <xdr:row>18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352424</xdr:colOff>
      <xdr:row>1</xdr:row>
      <xdr:rowOff>28575</xdr:rowOff>
    </xdr:from>
    <xdr:to>
      <xdr:col>11</xdr:col>
      <xdr:colOff>504825</xdr:colOff>
      <xdr:row>17</xdr:row>
      <xdr:rowOff>142876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6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352550" y="92583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12</xdr:row>
      <xdr:rowOff>0</xdr:rowOff>
    </xdr:from>
    <xdr:to>
      <xdr:col>0</xdr:col>
      <xdr:colOff>1123950</xdr:colOff>
      <xdr:row>13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16</xdr:row>
      <xdr:rowOff>0</xdr:rowOff>
    </xdr:from>
    <xdr:to>
      <xdr:col>0</xdr:col>
      <xdr:colOff>1123950</xdr:colOff>
      <xdr:row>16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38103</xdr:colOff>
      <xdr:row>14</xdr:row>
      <xdr:rowOff>76201</xdr:rowOff>
    </xdr:from>
    <xdr:to>
      <xdr:col>19</xdr:col>
      <xdr:colOff>381000</xdr:colOff>
      <xdr:row>35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0.85736</cdr:x>
      <cdr:y>0.74332</cdr:y>
    </cdr:from>
    <cdr:to>
      <cdr:x>1</cdr:x>
      <cdr:y>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6010275" y="30003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0.09425</cdr:y>
    </cdr:from>
    <cdr:to>
      <cdr:x>0.14264</cdr:x>
      <cdr:y>0.14713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390525"/>
          <a:ext cx="9144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showGridLines="0" tabSelected="1" workbookViewId="0">
      <selection activeCell="P14" sqref="P14"/>
    </sheetView>
  </sheetViews>
  <sheetFormatPr defaultColWidth="9.33203125" defaultRowHeight="12.75" x14ac:dyDescent="0.2"/>
  <cols>
    <col min="1" max="1" width="18.83203125" style="5" customWidth="1"/>
    <col min="2" max="2" width="15.83203125" style="5" customWidth="1"/>
    <col min="3" max="3" width="13.33203125" style="5" customWidth="1"/>
    <col min="4" max="4" width="15.83203125" style="5" customWidth="1"/>
    <col min="5" max="5" width="13.33203125" style="5" customWidth="1"/>
    <col min="6" max="6" width="15.1640625" style="5" customWidth="1"/>
    <col min="7" max="7" width="14.5" style="5" customWidth="1"/>
    <col min="8" max="8" width="9.33203125" style="5"/>
    <col min="9" max="10" width="5.6640625" style="5" customWidth="1"/>
    <col min="11" max="11" width="5.83203125" style="5" customWidth="1"/>
    <col min="12" max="17" width="5.6640625" style="5" customWidth="1"/>
    <col min="18" max="16384" width="9.33203125" style="5"/>
  </cols>
  <sheetData>
    <row r="1" spans="1:9" ht="28.5" customHeight="1" thickBot="1" x14ac:dyDescent="0.25">
      <c r="A1" s="74" t="s">
        <v>126</v>
      </c>
      <c r="B1" s="25"/>
      <c r="C1" s="25"/>
      <c r="D1" s="25"/>
      <c r="E1" s="25"/>
      <c r="F1" s="25"/>
      <c r="G1" s="25"/>
    </row>
    <row r="2" spans="1:9" ht="39.75" customHeight="1" x14ac:dyDescent="0.2">
      <c r="A2" s="38"/>
      <c r="B2" s="138" t="s">
        <v>0</v>
      </c>
      <c r="C2" s="98" t="s">
        <v>4</v>
      </c>
      <c r="D2" s="138" t="s">
        <v>1</v>
      </c>
      <c r="E2" s="99" t="s">
        <v>4</v>
      </c>
      <c r="F2" s="6" t="s">
        <v>168</v>
      </c>
      <c r="G2" s="106"/>
      <c r="I2" s="236"/>
    </row>
    <row r="3" spans="1:9" ht="21.75" customHeight="1" x14ac:dyDescent="0.2">
      <c r="A3" s="156" t="s">
        <v>108</v>
      </c>
      <c r="B3" s="149">
        <v>876604</v>
      </c>
      <c r="C3" s="100">
        <v>114.2</v>
      </c>
      <c r="D3" s="149">
        <v>1451891</v>
      </c>
      <c r="E3" s="100">
        <v>116.6</v>
      </c>
      <c r="F3" s="166">
        <v>1.6562678244680609</v>
      </c>
      <c r="G3" s="7"/>
    </row>
    <row r="4" spans="1:9" x14ac:dyDescent="0.2">
      <c r="A4" s="157" t="s">
        <v>116</v>
      </c>
      <c r="B4" s="150">
        <v>967902</v>
      </c>
      <c r="C4" s="100">
        <v>110.41496502411579</v>
      </c>
      <c r="D4" s="148">
        <v>1602420</v>
      </c>
      <c r="E4" s="100">
        <v>110.36778931751763</v>
      </c>
      <c r="F4" s="166">
        <v>1.6555601703478244</v>
      </c>
      <c r="G4" s="7"/>
    </row>
    <row r="5" spans="1:9" x14ac:dyDescent="0.2">
      <c r="A5" s="158" t="s">
        <v>117</v>
      </c>
      <c r="B5" s="148">
        <v>1077778</v>
      </c>
      <c r="C5" s="100">
        <v>111.35197571654982</v>
      </c>
      <c r="D5" s="148">
        <v>1804290</v>
      </c>
      <c r="E5" s="100">
        <v>112.59782079604599</v>
      </c>
      <c r="F5" s="166">
        <v>1.6740831599828536</v>
      </c>
      <c r="G5" s="7"/>
    </row>
    <row r="6" spans="1:9" ht="12.75" customHeight="1" x14ac:dyDescent="0.2">
      <c r="A6" s="155" t="s">
        <v>144</v>
      </c>
      <c r="B6" s="151">
        <v>1152598</v>
      </c>
      <c r="C6" s="100">
        <v>106.94206042431745</v>
      </c>
      <c r="D6" s="148">
        <v>2016107</v>
      </c>
      <c r="E6" s="100">
        <v>111.73963165566512</v>
      </c>
      <c r="F6" s="166">
        <v>1.7491848849295244</v>
      </c>
      <c r="G6" s="7"/>
    </row>
    <row r="7" spans="1:9" x14ac:dyDescent="0.2">
      <c r="A7" s="159" t="s">
        <v>127</v>
      </c>
      <c r="B7" s="146">
        <v>1286087</v>
      </c>
      <c r="C7" s="147">
        <v>116</v>
      </c>
      <c r="D7" s="146">
        <v>2263758</v>
      </c>
      <c r="E7" s="147">
        <v>114.8</v>
      </c>
      <c r="F7" s="167">
        <v>1.8</v>
      </c>
      <c r="G7" s="7"/>
    </row>
    <row r="8" spans="1:9" ht="22.5" customHeight="1" x14ac:dyDescent="0.2">
      <c r="A8" s="160" t="s">
        <v>161</v>
      </c>
      <c r="B8" s="148"/>
      <c r="C8" s="147"/>
      <c r="D8" s="148"/>
      <c r="E8" s="147"/>
      <c r="F8" s="168"/>
      <c r="G8" s="50"/>
    </row>
    <row r="9" spans="1:9" ht="16.5" customHeight="1" x14ac:dyDescent="0.2">
      <c r="A9" s="161" t="s">
        <v>172</v>
      </c>
      <c r="B9" s="148">
        <v>304366</v>
      </c>
      <c r="C9" s="101">
        <v>111.8</v>
      </c>
      <c r="D9" s="148">
        <v>582388</v>
      </c>
      <c r="E9" s="153">
        <v>116.7</v>
      </c>
      <c r="F9" s="169">
        <v>1.9134463113488367</v>
      </c>
      <c r="G9" s="102"/>
      <c r="H9" s="104"/>
    </row>
    <row r="10" spans="1:9" s="66" customFormat="1" ht="17.25" customHeight="1" x14ac:dyDescent="0.2">
      <c r="A10" s="92" t="s">
        <v>152</v>
      </c>
      <c r="B10" s="162">
        <v>61823</v>
      </c>
      <c r="C10" s="163">
        <v>55.6</v>
      </c>
      <c r="D10" s="164">
        <v>141292</v>
      </c>
      <c r="E10" s="163">
        <v>70.5</v>
      </c>
      <c r="F10" s="170">
        <v>2.2854277534251008</v>
      </c>
      <c r="G10" s="102"/>
    </row>
    <row r="11" spans="1:9" ht="13.5" customHeight="1" x14ac:dyDescent="0.2">
      <c r="A11" s="92" t="s">
        <v>153</v>
      </c>
      <c r="B11" s="152">
        <v>53284</v>
      </c>
      <c r="C11" s="101">
        <v>86.2</v>
      </c>
      <c r="D11" s="152">
        <v>101692</v>
      </c>
      <c r="E11" s="101">
        <v>72</v>
      </c>
      <c r="F11" s="169">
        <v>1.9084903535770588</v>
      </c>
      <c r="G11" s="102"/>
    </row>
    <row r="12" spans="1:9" ht="13.5" customHeight="1" x14ac:dyDescent="0.2">
      <c r="A12" s="92" t="s">
        <v>169</v>
      </c>
      <c r="B12" s="152">
        <v>84821</v>
      </c>
      <c r="C12" s="101">
        <v>159.19999999999999</v>
      </c>
      <c r="D12" s="152">
        <v>155525</v>
      </c>
      <c r="E12" s="101">
        <v>152.9</v>
      </c>
      <c r="F12" s="169">
        <v>1.8335671590761722</v>
      </c>
      <c r="G12" s="102"/>
    </row>
    <row r="13" spans="1:9" ht="13.5" customHeight="1" x14ac:dyDescent="0.2">
      <c r="A13" s="92" t="s">
        <v>171</v>
      </c>
      <c r="B13" s="152">
        <v>104438</v>
      </c>
      <c r="C13" s="101">
        <v>123.1</v>
      </c>
      <c r="D13" s="152">
        <v>183879</v>
      </c>
      <c r="E13" s="101">
        <v>118.2</v>
      </c>
      <c r="F13" s="169">
        <v>1.760652253011356</v>
      </c>
      <c r="G13" s="102"/>
    </row>
    <row r="14" spans="1:9" ht="7.5" customHeight="1" x14ac:dyDescent="0.2">
      <c r="A14" s="107"/>
      <c r="B14" s="152"/>
      <c r="C14" s="153"/>
      <c r="D14" s="152"/>
      <c r="E14" s="153"/>
      <c r="F14" s="153"/>
      <c r="G14" s="102"/>
    </row>
    <row r="15" spans="1:9" ht="13.5" customHeight="1" x14ac:dyDescent="0.2">
      <c r="A15" s="12" t="s">
        <v>159</v>
      </c>
      <c r="B15" s="152"/>
      <c r="C15" s="153"/>
      <c r="D15" s="152"/>
      <c r="E15" s="153"/>
      <c r="F15" s="153"/>
      <c r="G15" s="102"/>
    </row>
    <row r="16" spans="1:9" ht="13.5" customHeight="1" x14ac:dyDescent="0.2">
      <c r="A16" s="154"/>
      <c r="B16" s="152"/>
      <c r="C16" s="153"/>
      <c r="D16" s="152"/>
      <c r="E16" s="153"/>
      <c r="F16" s="153"/>
      <c r="G16" s="102"/>
    </row>
    <row r="17" spans="1:16" ht="13.5" customHeight="1" x14ac:dyDescent="0.2">
      <c r="A17" s="154"/>
      <c r="B17" s="152"/>
      <c r="C17" s="153"/>
      <c r="D17" s="152"/>
      <c r="E17" s="153"/>
      <c r="F17" s="153"/>
      <c r="G17" s="102"/>
    </row>
    <row r="18" spans="1:16" ht="13.5" customHeight="1" x14ac:dyDescent="0.2">
      <c r="A18" s="154"/>
      <c r="B18" s="152"/>
      <c r="C18" s="153"/>
      <c r="D18" s="152"/>
      <c r="E18" s="153"/>
      <c r="F18" s="153"/>
      <c r="G18" s="102"/>
    </row>
    <row r="19" spans="1:16" ht="13.5" customHeight="1" x14ac:dyDescent="0.2">
      <c r="A19" s="154"/>
      <c r="B19" s="152"/>
      <c r="C19" s="153"/>
      <c r="D19" s="152"/>
      <c r="E19" s="153"/>
      <c r="F19" s="153"/>
      <c r="G19" s="102"/>
    </row>
    <row r="20" spans="1:16" ht="13.5" customHeight="1" x14ac:dyDescent="0.2">
      <c r="A20" s="154"/>
      <c r="B20" s="152"/>
      <c r="C20" s="153"/>
      <c r="D20" s="152"/>
      <c r="E20" s="153"/>
      <c r="F20" s="153"/>
      <c r="G20" s="102"/>
    </row>
    <row r="21" spans="1:16" ht="13.5" customHeight="1" x14ac:dyDescent="0.2">
      <c r="A21" s="154"/>
      <c r="B21" s="152"/>
      <c r="C21" s="153"/>
      <c r="D21" s="152"/>
      <c r="E21" s="153"/>
      <c r="F21" s="153"/>
      <c r="G21" s="102"/>
    </row>
    <row r="22" spans="1:16" ht="13.5" customHeight="1" x14ac:dyDescent="0.2">
      <c r="A22" s="154"/>
      <c r="B22" s="152"/>
      <c r="C22" s="153"/>
      <c r="D22" s="152"/>
      <c r="E22" s="153"/>
      <c r="F22" s="153"/>
      <c r="G22" s="102"/>
    </row>
    <row r="23" spans="1:16" ht="13.5" customHeight="1" x14ac:dyDescent="0.2">
      <c r="A23" s="154"/>
      <c r="B23" s="152"/>
      <c r="C23" s="153"/>
      <c r="D23" s="152"/>
      <c r="E23" s="153"/>
      <c r="F23" s="153"/>
      <c r="G23" s="102"/>
    </row>
    <row r="24" spans="1:16" ht="24.75" customHeight="1" x14ac:dyDescent="0.2">
      <c r="A24" s="12"/>
      <c r="B24" s="1"/>
      <c r="C24" s="2"/>
      <c r="D24" s="13"/>
      <c r="E24" s="9"/>
      <c r="F24" s="11"/>
      <c r="G24" s="11"/>
    </row>
    <row r="25" spans="1:16" ht="12.75" customHeight="1" x14ac:dyDescent="0.2">
      <c r="A25" s="12"/>
      <c r="B25" s="1"/>
      <c r="C25" s="2"/>
      <c r="D25" s="13"/>
      <c r="E25" s="9"/>
      <c r="F25" s="11"/>
      <c r="G25" s="11"/>
    </row>
    <row r="26" spans="1:16" ht="21" customHeight="1" x14ac:dyDescent="0.2">
      <c r="A26" s="14"/>
      <c r="B26" s="1"/>
      <c r="C26" s="2"/>
      <c r="D26" s="13"/>
      <c r="E26" s="9"/>
      <c r="F26" s="11"/>
      <c r="G26" s="11"/>
    </row>
    <row r="27" spans="1:16" ht="21" customHeight="1" x14ac:dyDescent="0.2">
      <c r="A27" s="14"/>
      <c r="B27" s="1"/>
      <c r="C27" s="2"/>
      <c r="D27" s="13"/>
      <c r="E27" s="9"/>
      <c r="F27" s="11"/>
      <c r="G27" s="11"/>
    </row>
    <row r="28" spans="1:16" ht="21" customHeight="1" x14ac:dyDescent="0.2">
      <c r="A28" s="14"/>
      <c r="B28" s="1"/>
      <c r="C28" s="2"/>
      <c r="D28" s="13"/>
      <c r="E28" s="9"/>
      <c r="F28" s="11"/>
      <c r="G28" s="11"/>
    </row>
    <row r="29" spans="1:16" x14ac:dyDescent="0.2">
      <c r="A29" s="9"/>
      <c r="B29" s="1"/>
      <c r="C29" s="2"/>
      <c r="D29" s="13"/>
      <c r="E29" s="9"/>
      <c r="F29" s="11"/>
      <c r="G29" s="11"/>
    </row>
    <row r="30" spans="1:16" x14ac:dyDescent="0.2">
      <c r="A30" s="9"/>
      <c r="B30" s="1"/>
      <c r="C30" s="2"/>
      <c r="D30" s="13"/>
      <c r="E30" s="9"/>
      <c r="F30" s="11"/>
      <c r="G30" s="11"/>
    </row>
    <row r="31" spans="1:16" x14ac:dyDescent="0.2">
      <c r="A31" s="9"/>
      <c r="B31" s="1"/>
      <c r="C31" s="2"/>
      <c r="D31" s="13"/>
      <c r="E31" s="9"/>
      <c r="F31" s="11"/>
      <c r="G31" s="11"/>
      <c r="I31" s="73"/>
      <c r="J31" s="11"/>
      <c r="K31" s="11"/>
      <c r="L31" s="11"/>
      <c r="M31" s="73"/>
      <c r="N31" s="73"/>
      <c r="O31" s="73"/>
      <c r="P31" s="73"/>
    </row>
    <row r="32" spans="1:16" x14ac:dyDescent="0.2">
      <c r="A32" s="9"/>
      <c r="B32" s="1"/>
      <c r="C32" s="16"/>
      <c r="D32" s="13"/>
      <c r="E32" s="16"/>
      <c r="F32" s="17"/>
      <c r="G32" s="17"/>
      <c r="I32" s="73"/>
      <c r="J32" s="73"/>
      <c r="K32" s="73"/>
      <c r="L32" s="73"/>
      <c r="M32" s="73"/>
      <c r="N32" s="73"/>
      <c r="O32" s="73"/>
      <c r="P32" s="73"/>
    </row>
    <row r="33" spans="1:16" x14ac:dyDescent="0.2">
      <c r="A33" s="9"/>
      <c r="B33" s="1"/>
      <c r="C33" s="16"/>
      <c r="D33" s="13"/>
      <c r="E33" s="16"/>
      <c r="F33" s="17"/>
      <c r="G33" s="17"/>
      <c r="I33" s="73"/>
      <c r="J33" s="73"/>
      <c r="K33" s="73"/>
      <c r="L33" s="73"/>
      <c r="M33" s="73"/>
      <c r="N33" s="73"/>
      <c r="O33" s="73"/>
      <c r="P33" s="73"/>
    </row>
  </sheetData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workbookViewId="0">
      <selection activeCell="O9" sqref="O9:O10"/>
    </sheetView>
  </sheetViews>
  <sheetFormatPr defaultColWidth="9.33203125" defaultRowHeight="12.75" x14ac:dyDescent="0.2"/>
  <cols>
    <col min="1" max="1" width="24.1640625" style="5" customWidth="1"/>
    <col min="2" max="7" width="11.6640625" style="5" customWidth="1"/>
    <col min="8" max="8" width="2.83203125" style="5" customWidth="1"/>
    <col min="9" max="9" width="9.33203125" style="5"/>
    <col min="10" max="10" width="1.6640625" style="5" customWidth="1"/>
    <col min="11" max="16384" width="9.33203125" style="5"/>
  </cols>
  <sheetData>
    <row r="1" spans="1:10" ht="28.5" customHeight="1" thickBot="1" x14ac:dyDescent="0.25">
      <c r="A1" s="81" t="s">
        <v>149</v>
      </c>
      <c r="B1" s="80"/>
      <c r="C1" s="80"/>
      <c r="D1" s="80"/>
      <c r="E1" s="80"/>
      <c r="F1" s="80"/>
      <c r="G1" s="80"/>
      <c r="H1" s="25"/>
      <c r="I1" s="25"/>
      <c r="J1" s="62"/>
    </row>
    <row r="2" spans="1:10" ht="17.25" customHeight="1" x14ac:dyDescent="0.2">
      <c r="A2" s="29"/>
      <c r="B2" s="296" t="s">
        <v>0</v>
      </c>
      <c r="C2" s="297"/>
      <c r="D2" s="297"/>
      <c r="E2" s="298" t="s">
        <v>1</v>
      </c>
      <c r="F2" s="297"/>
      <c r="G2" s="297"/>
      <c r="H2" s="2"/>
      <c r="J2" s="56"/>
    </row>
    <row r="3" spans="1:10" ht="27" customHeight="1" x14ac:dyDescent="0.2">
      <c r="A3" s="2"/>
      <c r="B3" s="202" t="s">
        <v>127</v>
      </c>
      <c r="C3" s="202" t="s">
        <v>161</v>
      </c>
      <c r="D3" s="203" t="s">
        <v>150</v>
      </c>
      <c r="E3" s="202" t="s">
        <v>127</v>
      </c>
      <c r="F3" s="202" t="s">
        <v>161</v>
      </c>
      <c r="G3" s="203" t="s">
        <v>150</v>
      </c>
      <c r="H3" s="2"/>
      <c r="J3" s="57"/>
    </row>
    <row r="4" spans="1:10" ht="26.25" customHeight="1" x14ac:dyDescent="0.2">
      <c r="A4" s="63"/>
      <c r="B4" s="269" t="s">
        <v>174</v>
      </c>
      <c r="C4" s="269"/>
      <c r="D4" s="269"/>
      <c r="E4" s="269"/>
      <c r="F4" s="269"/>
      <c r="G4" s="269"/>
      <c r="H4" s="2"/>
    </row>
    <row r="5" spans="1:10" ht="12.75" customHeight="1" x14ac:dyDescent="0.2">
      <c r="A5" s="34" t="s">
        <v>2</v>
      </c>
      <c r="B5" s="215">
        <v>101117</v>
      </c>
      <c r="C5" s="118">
        <v>104438</v>
      </c>
      <c r="D5" s="220">
        <v>103.28431421027126</v>
      </c>
      <c r="E5" s="118">
        <v>173853</v>
      </c>
      <c r="F5" s="118">
        <v>183879</v>
      </c>
      <c r="G5" s="116">
        <v>105.76694103639281</v>
      </c>
    </row>
    <row r="6" spans="1:10" ht="21" customHeight="1" x14ac:dyDescent="0.2">
      <c r="A6" s="204" t="s">
        <v>124</v>
      </c>
      <c r="B6" s="182">
        <v>55368</v>
      </c>
      <c r="C6" s="120">
        <v>58452</v>
      </c>
      <c r="D6" s="130">
        <v>105.57000433463372</v>
      </c>
      <c r="E6" s="120">
        <v>109233</v>
      </c>
      <c r="F6" s="120">
        <v>117093</v>
      </c>
      <c r="G6" s="117">
        <v>107.19562769492737</v>
      </c>
    </row>
    <row r="7" spans="1:10" ht="16.5" customHeight="1" x14ac:dyDescent="0.2">
      <c r="A7" s="205" t="s">
        <v>12</v>
      </c>
      <c r="B7" s="182">
        <v>11132</v>
      </c>
      <c r="C7" s="120">
        <v>13260</v>
      </c>
      <c r="D7" s="130">
        <v>119.11606180380885</v>
      </c>
      <c r="E7" s="120">
        <v>20121</v>
      </c>
      <c r="F7" s="120">
        <v>25229</v>
      </c>
      <c r="G7" s="117">
        <v>125.38641220615278</v>
      </c>
    </row>
    <row r="8" spans="1:10" ht="13.5" customHeight="1" x14ac:dyDescent="0.2">
      <c r="A8" s="205" t="s">
        <v>13</v>
      </c>
      <c r="B8" s="182">
        <v>44236</v>
      </c>
      <c r="C8" s="120">
        <v>45192</v>
      </c>
      <c r="D8" s="130">
        <v>102.16113572655756</v>
      </c>
      <c r="E8" s="120">
        <v>89112</v>
      </c>
      <c r="F8" s="120">
        <v>91864</v>
      </c>
      <c r="G8" s="117">
        <v>103.08824849627436</v>
      </c>
    </row>
    <row r="9" spans="1:10" ht="21" customHeight="1" x14ac:dyDescent="0.2">
      <c r="A9" s="204" t="s">
        <v>125</v>
      </c>
      <c r="B9" s="182">
        <v>45749</v>
      </c>
      <c r="C9" s="120">
        <v>45986</v>
      </c>
      <c r="D9" s="130">
        <v>100.51804411025378</v>
      </c>
      <c r="E9" s="120">
        <v>64620</v>
      </c>
      <c r="F9" s="120">
        <v>66786</v>
      </c>
      <c r="G9" s="117">
        <v>103.3519034354689</v>
      </c>
    </row>
    <row r="10" spans="1:10" ht="16.5" customHeight="1" x14ac:dyDescent="0.2">
      <c r="A10" s="205" t="s">
        <v>12</v>
      </c>
      <c r="B10" s="182">
        <v>4290</v>
      </c>
      <c r="C10" s="120">
        <v>4382</v>
      </c>
      <c r="D10" s="130">
        <v>102.14452214452214</v>
      </c>
      <c r="E10" s="120">
        <v>7272</v>
      </c>
      <c r="F10" s="120">
        <v>7183</v>
      </c>
      <c r="G10" s="117">
        <v>98.776127612761272</v>
      </c>
    </row>
    <row r="11" spans="1:10" ht="13.5" customHeight="1" x14ac:dyDescent="0.2">
      <c r="A11" s="205" t="s">
        <v>13</v>
      </c>
      <c r="B11" s="182">
        <v>41459</v>
      </c>
      <c r="C11" s="120">
        <v>41604</v>
      </c>
      <c r="D11" s="130">
        <v>100.34974311970863</v>
      </c>
      <c r="E11" s="120">
        <v>57348</v>
      </c>
      <c r="F11" s="120">
        <v>59603</v>
      </c>
      <c r="G11" s="117">
        <v>103.93213364023157</v>
      </c>
    </row>
    <row r="12" spans="1:10" ht="26.25" customHeight="1" x14ac:dyDescent="0.2">
      <c r="A12" s="2"/>
      <c r="B12" s="285" t="s">
        <v>173</v>
      </c>
      <c r="C12" s="285"/>
      <c r="D12" s="285"/>
      <c r="E12" s="285"/>
      <c r="F12" s="285"/>
      <c r="G12" s="285"/>
    </row>
    <row r="13" spans="1:10" s="2" customFormat="1" ht="12.75" customHeight="1" x14ac:dyDescent="0.2">
      <c r="A13" s="34" t="s">
        <v>2</v>
      </c>
      <c r="B13" s="215">
        <v>272275</v>
      </c>
      <c r="C13" s="118">
        <v>304366</v>
      </c>
      <c r="D13" s="221">
        <v>111.78624552382701</v>
      </c>
      <c r="E13" s="118">
        <v>499156</v>
      </c>
      <c r="F13" s="118">
        <v>582388</v>
      </c>
      <c r="G13" s="206">
        <v>116.67454663471941</v>
      </c>
    </row>
    <row r="14" spans="1:10" s="2" customFormat="1" ht="21" customHeight="1" x14ac:dyDescent="0.2">
      <c r="A14" s="204" t="s">
        <v>124</v>
      </c>
      <c r="B14" s="228">
        <v>168750</v>
      </c>
      <c r="C14" s="123">
        <v>188326</v>
      </c>
      <c r="D14" s="130">
        <v>111.60059259259259</v>
      </c>
      <c r="E14" s="123">
        <v>340324</v>
      </c>
      <c r="F14" s="123">
        <v>395927</v>
      </c>
      <c r="G14" s="117">
        <v>116.33825413429555</v>
      </c>
    </row>
    <row r="15" spans="1:10" s="2" customFormat="1" ht="16.5" customHeight="1" x14ac:dyDescent="0.2">
      <c r="A15" s="205" t="s">
        <v>12</v>
      </c>
      <c r="B15" s="228">
        <v>49235</v>
      </c>
      <c r="C15" s="123">
        <v>53964</v>
      </c>
      <c r="D15" s="130">
        <v>109.60495582410887</v>
      </c>
      <c r="E15" s="123">
        <v>91466</v>
      </c>
      <c r="F15" s="123">
        <v>105593</v>
      </c>
      <c r="G15" s="117">
        <v>115.44508341897534</v>
      </c>
    </row>
    <row r="16" spans="1:10" s="2" customFormat="1" ht="13.5" customHeight="1" x14ac:dyDescent="0.2">
      <c r="A16" s="205" t="s">
        <v>13</v>
      </c>
      <c r="B16" s="228">
        <v>119515</v>
      </c>
      <c r="C16" s="123">
        <v>134362</v>
      </c>
      <c r="D16" s="130">
        <v>112.42270844663848</v>
      </c>
      <c r="E16" s="123">
        <v>248858</v>
      </c>
      <c r="F16" s="123">
        <v>290334</v>
      </c>
      <c r="G16" s="117">
        <v>116.66653272147167</v>
      </c>
    </row>
    <row r="17" spans="1:7" ht="21" customHeight="1" x14ac:dyDescent="0.2">
      <c r="A17" s="204" t="s">
        <v>125</v>
      </c>
      <c r="B17" s="228">
        <v>103525</v>
      </c>
      <c r="C17" s="123">
        <v>116040</v>
      </c>
      <c r="D17" s="222">
        <v>112.08886742332771</v>
      </c>
      <c r="E17" s="123">
        <v>158832</v>
      </c>
      <c r="F17" s="123">
        <v>186461</v>
      </c>
      <c r="G17" s="207">
        <v>117.39510929787448</v>
      </c>
    </row>
    <row r="18" spans="1:7" ht="16.5" customHeight="1" x14ac:dyDescent="0.2">
      <c r="A18" s="205" t="s">
        <v>12</v>
      </c>
      <c r="B18" s="228">
        <v>13347</v>
      </c>
      <c r="C18" s="123">
        <v>14371</v>
      </c>
      <c r="D18" s="222">
        <v>107.67213606053797</v>
      </c>
      <c r="E18" s="123">
        <v>22567</v>
      </c>
      <c r="F18" s="123">
        <v>23092</v>
      </c>
      <c r="G18" s="207">
        <v>102.3264058137989</v>
      </c>
    </row>
    <row r="19" spans="1:7" ht="13.5" customHeight="1" x14ac:dyDescent="0.2">
      <c r="A19" s="205" t="s">
        <v>13</v>
      </c>
      <c r="B19" s="228">
        <v>90178</v>
      </c>
      <c r="C19" s="123">
        <v>101669</v>
      </c>
      <c r="D19" s="130">
        <v>112.74257579453968</v>
      </c>
      <c r="E19" s="123">
        <v>136265</v>
      </c>
      <c r="F19" s="123">
        <v>163369</v>
      </c>
      <c r="G19" s="117">
        <v>119.8906542399002</v>
      </c>
    </row>
    <row r="20" spans="1:7" ht="18" customHeight="1" x14ac:dyDescent="0.2"/>
  </sheetData>
  <mergeCells count="4">
    <mergeCell ref="B12:G12"/>
    <mergeCell ref="B4:G4"/>
    <mergeCell ref="B2:D2"/>
    <mergeCell ref="E2:G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showGridLines="0" workbookViewId="0">
      <selection activeCell="Z7" sqref="Z7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4" width="9.33203125" style="5" customWidth="1"/>
    <col min="5" max="5" width="1" style="5" customWidth="1"/>
    <col min="6" max="6" width="9.33203125" style="5" customWidth="1"/>
    <col min="7" max="7" width="1" style="5" customWidth="1"/>
    <col min="8" max="8" width="9.33203125" style="5" customWidth="1"/>
    <col min="9" max="9" width="1" style="5" customWidth="1"/>
    <col min="10" max="10" width="9.33203125" style="5" customWidth="1"/>
    <col min="11" max="11" width="1" style="5" customWidth="1"/>
    <col min="12" max="12" width="9.33203125" style="5" customWidth="1"/>
    <col min="13" max="13" width="1" style="5" customWidth="1"/>
    <col min="14" max="14" width="9.33203125" style="5" customWidth="1"/>
    <col min="15" max="15" width="1" style="5" customWidth="1"/>
    <col min="16" max="16" width="9.33203125" style="5" customWidth="1"/>
    <col min="17" max="17" width="1" style="5" customWidth="1"/>
    <col min="18" max="18" width="9.33203125" style="5" customWidth="1"/>
    <col min="19" max="19" width="1" style="5" customWidth="1"/>
    <col min="20" max="20" width="8.83203125" style="5"/>
    <col min="21" max="21" width="1.83203125" style="5" customWidth="1"/>
    <col min="22" max="22" width="9.33203125" style="5" customWidth="1"/>
    <col min="23" max="23" width="9.33203125" style="5" bestFit="1" customWidth="1"/>
    <col min="24" max="25" width="8.83203125" style="5"/>
    <col min="26" max="26" width="10.5" style="5" bestFit="1" customWidth="1"/>
    <col min="27" max="27" width="9.5" style="5" bestFit="1" customWidth="1"/>
    <col min="28" max="16384" width="8.83203125" style="5"/>
  </cols>
  <sheetData>
    <row r="1" spans="1:26" ht="27.75" customHeight="1" thickBot="1" x14ac:dyDescent="0.25">
      <c r="A1" s="74" t="s">
        <v>185</v>
      </c>
      <c r="T1" s="2"/>
    </row>
    <row r="2" spans="1:26" ht="18.75" customHeight="1" x14ac:dyDescent="0.2">
      <c r="A2" s="302" t="s">
        <v>131</v>
      </c>
      <c r="B2" s="302"/>
      <c r="C2" s="302"/>
      <c r="D2" s="305" t="s">
        <v>0</v>
      </c>
      <c r="E2" s="306"/>
      <c r="F2" s="306"/>
      <c r="G2" s="306"/>
      <c r="H2" s="306"/>
      <c r="I2" s="306"/>
      <c r="J2" s="306"/>
      <c r="K2" s="307"/>
      <c r="L2" s="286" t="s">
        <v>1</v>
      </c>
      <c r="M2" s="268"/>
      <c r="N2" s="268"/>
      <c r="O2" s="268"/>
      <c r="P2" s="268"/>
      <c r="Q2" s="268"/>
      <c r="R2" s="268"/>
      <c r="S2" s="268"/>
      <c r="T2" s="2"/>
      <c r="W2" s="309"/>
      <c r="X2" s="309"/>
      <c r="Y2" s="289"/>
      <c r="Z2" s="289"/>
    </row>
    <row r="3" spans="1:26" ht="18.75" customHeight="1" x14ac:dyDescent="0.2">
      <c r="A3" s="303"/>
      <c r="B3" s="303"/>
      <c r="C3" s="303"/>
      <c r="D3" s="300" t="s">
        <v>132</v>
      </c>
      <c r="E3" s="300"/>
      <c r="F3" s="300"/>
      <c r="G3" s="300"/>
      <c r="H3" s="288" t="s">
        <v>133</v>
      </c>
      <c r="I3" s="288"/>
      <c r="J3" s="288"/>
      <c r="K3" s="308"/>
      <c r="L3" s="287" t="s">
        <v>132</v>
      </c>
      <c r="M3" s="288"/>
      <c r="N3" s="288"/>
      <c r="O3" s="308"/>
      <c r="P3" s="287" t="s">
        <v>133</v>
      </c>
      <c r="Q3" s="288"/>
      <c r="R3" s="288"/>
      <c r="S3" s="288"/>
      <c r="T3" s="2"/>
    </row>
    <row r="4" spans="1:26" ht="29.25" customHeight="1" x14ac:dyDescent="0.2">
      <c r="A4" s="304"/>
      <c r="B4" s="304"/>
      <c r="C4" s="304"/>
      <c r="D4" s="300" t="s">
        <v>134</v>
      </c>
      <c r="E4" s="300"/>
      <c r="F4" s="300" t="s">
        <v>145</v>
      </c>
      <c r="G4" s="300"/>
      <c r="H4" s="300" t="s">
        <v>134</v>
      </c>
      <c r="I4" s="300"/>
      <c r="J4" s="300" t="s">
        <v>145</v>
      </c>
      <c r="K4" s="300"/>
      <c r="L4" s="300" t="s">
        <v>134</v>
      </c>
      <c r="M4" s="300"/>
      <c r="N4" s="300" t="s">
        <v>145</v>
      </c>
      <c r="O4" s="300"/>
      <c r="P4" s="300" t="s">
        <v>134</v>
      </c>
      <c r="Q4" s="300"/>
      <c r="R4" s="300" t="s">
        <v>145</v>
      </c>
      <c r="S4" s="310"/>
      <c r="T4" s="2"/>
    </row>
    <row r="5" spans="1:26" ht="24.75" customHeight="1" x14ac:dyDescent="0.2">
      <c r="A5" s="301" t="s">
        <v>135</v>
      </c>
      <c r="B5" s="301"/>
      <c r="C5" s="301"/>
      <c r="D5" s="84">
        <v>11103</v>
      </c>
      <c r="E5" s="31"/>
      <c r="F5" s="31">
        <v>46436</v>
      </c>
      <c r="G5" s="31"/>
      <c r="H5" s="31">
        <v>6539</v>
      </c>
      <c r="I5" s="31">
        <v>0</v>
      </c>
      <c r="J5" s="31">
        <v>40360</v>
      </c>
      <c r="K5" s="31"/>
      <c r="L5" s="84">
        <v>20099</v>
      </c>
      <c r="M5" s="31">
        <v>0</v>
      </c>
      <c r="N5" s="31">
        <v>85310</v>
      </c>
      <c r="O5" s="31">
        <v>0</v>
      </c>
      <c r="P5" s="31">
        <v>12313</v>
      </c>
      <c r="Q5" s="31">
        <v>0</v>
      </c>
      <c r="R5" s="31">
        <v>66157</v>
      </c>
      <c r="S5" s="31"/>
      <c r="T5" s="15"/>
    </row>
    <row r="6" spans="1:26" ht="20.25" customHeight="1" x14ac:dyDescent="0.2">
      <c r="B6" s="5" t="s">
        <v>136</v>
      </c>
      <c r="C6" s="2"/>
      <c r="D6" s="85">
        <v>680</v>
      </c>
      <c r="E6" s="35"/>
      <c r="F6" s="4">
        <v>1542</v>
      </c>
      <c r="G6" s="35"/>
      <c r="H6" s="35">
        <v>497</v>
      </c>
      <c r="I6" s="35"/>
      <c r="J6" s="4">
        <v>1354</v>
      </c>
      <c r="K6" s="94"/>
      <c r="L6" s="4">
        <v>1146</v>
      </c>
      <c r="M6" s="59"/>
      <c r="N6" s="4">
        <v>2947</v>
      </c>
      <c r="O6" s="35"/>
      <c r="P6" s="4">
        <v>864</v>
      </c>
      <c r="Q6" s="35"/>
      <c r="R6" s="4">
        <v>2663</v>
      </c>
      <c r="S6" s="23"/>
      <c r="V6" s="88"/>
    </row>
    <row r="7" spans="1:26" ht="16.5" customHeight="1" x14ac:dyDescent="0.2">
      <c r="B7" s="5" t="s">
        <v>137</v>
      </c>
      <c r="C7" s="2"/>
      <c r="D7" s="85">
        <v>1364</v>
      </c>
      <c r="E7" s="35"/>
      <c r="F7" s="4">
        <v>4476</v>
      </c>
      <c r="G7" s="35"/>
      <c r="H7" s="35">
        <v>787</v>
      </c>
      <c r="I7" s="35"/>
      <c r="J7" s="4">
        <v>4491</v>
      </c>
      <c r="K7" s="94"/>
      <c r="L7" s="59">
        <v>3112</v>
      </c>
      <c r="M7" s="33"/>
      <c r="N7" s="59">
        <v>10672</v>
      </c>
      <c r="O7" s="32"/>
      <c r="P7" s="4">
        <v>2006</v>
      </c>
      <c r="Q7" s="33"/>
      <c r="R7" s="4">
        <v>9167</v>
      </c>
      <c r="S7" s="32"/>
      <c r="V7" s="2"/>
    </row>
    <row r="8" spans="1:26" ht="16.5" customHeight="1" x14ac:dyDescent="0.2">
      <c r="B8" s="299" t="s">
        <v>138</v>
      </c>
      <c r="C8" s="299"/>
      <c r="D8" s="85">
        <v>2383</v>
      </c>
      <c r="E8" s="35"/>
      <c r="F8" s="4">
        <v>8189</v>
      </c>
      <c r="G8" s="35"/>
      <c r="H8" s="4">
        <v>1589</v>
      </c>
      <c r="I8" s="35"/>
      <c r="J8" s="4">
        <v>6438</v>
      </c>
      <c r="K8" s="94"/>
      <c r="L8" s="32">
        <v>4700</v>
      </c>
      <c r="M8" s="33"/>
      <c r="N8" s="32">
        <v>16947</v>
      </c>
      <c r="O8" s="32"/>
      <c r="P8" s="4">
        <v>3042</v>
      </c>
      <c r="Q8" s="33"/>
      <c r="R8" s="4">
        <v>11992</v>
      </c>
      <c r="S8" s="32"/>
      <c r="V8" s="2"/>
    </row>
    <row r="9" spans="1:26" ht="16.5" customHeight="1" x14ac:dyDescent="0.2">
      <c r="B9" s="3" t="s">
        <v>139</v>
      </c>
      <c r="C9" s="86"/>
      <c r="D9" s="85">
        <v>2958</v>
      </c>
      <c r="E9" s="35"/>
      <c r="F9" s="4">
        <v>9022</v>
      </c>
      <c r="G9" s="35"/>
      <c r="H9" s="4">
        <v>1763</v>
      </c>
      <c r="I9" s="35"/>
      <c r="J9" s="4">
        <v>5572</v>
      </c>
      <c r="K9" s="94"/>
      <c r="L9" s="32">
        <v>5111</v>
      </c>
      <c r="M9" s="33"/>
      <c r="N9" s="32">
        <v>16741</v>
      </c>
      <c r="O9" s="32"/>
      <c r="P9" s="4">
        <v>3124</v>
      </c>
      <c r="Q9" s="33"/>
      <c r="R9" s="4">
        <v>9785</v>
      </c>
      <c r="S9" s="32"/>
    </row>
    <row r="10" spans="1:26" ht="16.5" customHeight="1" x14ac:dyDescent="0.2">
      <c r="B10" s="3" t="s">
        <v>140</v>
      </c>
      <c r="C10" s="51"/>
      <c r="D10" s="85">
        <v>2177</v>
      </c>
      <c r="E10" s="4"/>
      <c r="F10" s="4">
        <v>9048</v>
      </c>
      <c r="G10" s="35"/>
      <c r="H10" s="4">
        <v>1107</v>
      </c>
      <c r="I10" s="83"/>
      <c r="J10" s="4">
        <v>6846</v>
      </c>
      <c r="K10" s="94"/>
      <c r="L10" s="32">
        <v>3483</v>
      </c>
      <c r="M10" s="59"/>
      <c r="N10" s="32">
        <v>16005</v>
      </c>
      <c r="O10" s="32"/>
      <c r="P10" s="4">
        <v>1813</v>
      </c>
      <c r="Q10" s="115"/>
      <c r="R10" s="4">
        <v>10576</v>
      </c>
      <c r="S10" s="32"/>
    </row>
    <row r="11" spans="1:26" ht="16.5" customHeight="1" x14ac:dyDescent="0.2">
      <c r="B11" s="5" t="s">
        <v>141</v>
      </c>
      <c r="C11" s="51"/>
      <c r="D11" s="85">
        <v>1138</v>
      </c>
      <c r="E11" s="35"/>
      <c r="F11" s="4">
        <v>8298</v>
      </c>
      <c r="G11" s="35"/>
      <c r="H11" s="35">
        <v>588</v>
      </c>
      <c r="I11" s="35"/>
      <c r="J11" s="35">
        <v>9606</v>
      </c>
      <c r="K11" s="94"/>
      <c r="L11" s="35">
        <v>1876</v>
      </c>
      <c r="M11" s="33"/>
      <c r="N11" s="35">
        <v>12843</v>
      </c>
      <c r="O11" s="32"/>
      <c r="P11" s="35">
        <v>1022</v>
      </c>
      <c r="Q11" s="33"/>
      <c r="R11" s="35">
        <v>12941</v>
      </c>
      <c r="S11" s="32"/>
    </row>
    <row r="12" spans="1:26" ht="16.5" customHeight="1" x14ac:dyDescent="0.2">
      <c r="B12" s="5" t="s">
        <v>142</v>
      </c>
      <c r="C12" s="51"/>
      <c r="D12" s="85">
        <v>403</v>
      </c>
      <c r="E12" s="35"/>
      <c r="F12" s="4">
        <v>5861</v>
      </c>
      <c r="G12" s="35"/>
      <c r="H12" s="35">
        <v>208</v>
      </c>
      <c r="I12" s="35"/>
      <c r="J12" s="35">
        <v>6053</v>
      </c>
      <c r="K12" s="94"/>
      <c r="L12" s="35">
        <v>671</v>
      </c>
      <c r="M12" s="33"/>
      <c r="N12" s="35">
        <v>9155</v>
      </c>
      <c r="O12" s="32"/>
      <c r="P12" s="35">
        <v>442</v>
      </c>
      <c r="Q12" s="33"/>
      <c r="R12" s="35">
        <v>9033</v>
      </c>
      <c r="S12" s="32"/>
    </row>
    <row r="14" spans="1:26" x14ac:dyDescent="0.2">
      <c r="H14" s="15"/>
    </row>
    <row r="15" spans="1:26" x14ac:dyDescent="0.2">
      <c r="C15" s="87"/>
      <c r="D15" s="39"/>
      <c r="E15" s="39"/>
      <c r="F15" s="58"/>
      <c r="G15" s="39"/>
      <c r="H15" s="39"/>
      <c r="I15" s="39"/>
      <c r="J15" s="39"/>
      <c r="K15" s="39"/>
      <c r="L15" s="39"/>
      <c r="M15" s="39"/>
      <c r="N15" s="58"/>
    </row>
    <row r="16" spans="1:26" x14ac:dyDescent="0.2">
      <c r="C16" s="39"/>
      <c r="D16" s="39"/>
      <c r="E16" s="39"/>
      <c r="F16" s="58"/>
      <c r="G16" s="39"/>
      <c r="H16" s="39"/>
      <c r="I16" s="39"/>
      <c r="J16" s="39"/>
      <c r="K16" s="39"/>
      <c r="L16" s="39"/>
      <c r="M16" s="39"/>
      <c r="N16" s="58"/>
      <c r="W16" s="64"/>
      <c r="X16" s="64"/>
      <c r="Y16" s="64"/>
    </row>
    <row r="17" spans="3:28" x14ac:dyDescent="0.2">
      <c r="C17" s="39"/>
      <c r="D17" s="39"/>
      <c r="E17" s="39"/>
      <c r="F17" s="58"/>
      <c r="G17" s="39"/>
      <c r="H17" s="39"/>
      <c r="I17" s="39"/>
      <c r="J17" s="39"/>
      <c r="K17" s="39"/>
      <c r="L17" s="39"/>
      <c r="M17" s="39"/>
      <c r="N17" s="58"/>
      <c r="Z17" s="15"/>
      <c r="AA17" s="23"/>
      <c r="AB17" s="15"/>
    </row>
    <row r="18" spans="3:28" x14ac:dyDescent="0.2"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Z18" s="5" t="s">
        <v>160</v>
      </c>
      <c r="AB18" s="15"/>
    </row>
    <row r="19" spans="3:28" x14ac:dyDescent="0.2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Z19" s="5" t="s">
        <v>184</v>
      </c>
      <c r="AB19" s="15"/>
    </row>
    <row r="20" spans="3:28" x14ac:dyDescent="0.2">
      <c r="Y20" s="5" t="s">
        <v>18</v>
      </c>
      <c r="Z20" s="5" t="s">
        <v>143</v>
      </c>
      <c r="AA20" s="5" t="s">
        <v>17</v>
      </c>
      <c r="AB20" s="15"/>
    </row>
    <row r="21" spans="3:28" x14ac:dyDescent="0.2">
      <c r="X21" s="5" t="s">
        <v>136</v>
      </c>
      <c r="Y21" s="15">
        <f>SUM(N6,R6)</f>
        <v>5610</v>
      </c>
      <c r="Z21" s="15">
        <f>SUM(L6,P6)</f>
        <v>2010</v>
      </c>
      <c r="AA21" s="15"/>
      <c r="AB21" s="15"/>
    </row>
    <row r="22" spans="3:28" x14ac:dyDescent="0.2">
      <c r="X22" s="5" t="s">
        <v>137</v>
      </c>
      <c r="Y22" s="15">
        <f t="shared" ref="Y22:Y27" si="0">SUM(N7,R7)</f>
        <v>19839</v>
      </c>
      <c r="Z22" s="15">
        <f t="shared" ref="Z22:Z27" si="1">SUM(L7,P7)</f>
        <v>5118</v>
      </c>
      <c r="AA22" s="15"/>
      <c r="AB22" s="235"/>
    </row>
    <row r="23" spans="3:28" x14ac:dyDescent="0.2">
      <c r="X23" s="88" t="s">
        <v>138</v>
      </c>
      <c r="Y23" s="15">
        <f t="shared" si="0"/>
        <v>28939</v>
      </c>
      <c r="Z23" s="15">
        <f t="shared" si="1"/>
        <v>7742</v>
      </c>
      <c r="AA23" s="15"/>
      <c r="AB23" s="15"/>
    </row>
    <row r="24" spans="3:28" x14ac:dyDescent="0.2">
      <c r="X24" s="2" t="s">
        <v>139</v>
      </c>
      <c r="Y24" s="15">
        <f t="shared" si="0"/>
        <v>26526</v>
      </c>
      <c r="Z24" s="15">
        <f t="shared" si="1"/>
        <v>8235</v>
      </c>
      <c r="AA24" s="15"/>
      <c r="AB24" s="41"/>
    </row>
    <row r="25" spans="3:28" x14ac:dyDescent="0.2">
      <c r="X25" s="2" t="s">
        <v>140</v>
      </c>
      <c r="Y25" s="15">
        <f t="shared" si="0"/>
        <v>26581</v>
      </c>
      <c r="Z25" s="15">
        <f t="shared" si="1"/>
        <v>5296</v>
      </c>
      <c r="AA25" s="15"/>
    </row>
    <row r="26" spans="3:28" x14ac:dyDescent="0.2">
      <c r="X26" s="5" t="s">
        <v>141</v>
      </c>
      <c r="Y26" s="15">
        <f t="shared" si="0"/>
        <v>25784</v>
      </c>
      <c r="Z26" s="15">
        <f t="shared" si="1"/>
        <v>2898</v>
      </c>
      <c r="AA26" s="15"/>
    </row>
    <row r="27" spans="3:28" x14ac:dyDescent="0.2">
      <c r="X27" s="5" t="s">
        <v>142</v>
      </c>
      <c r="Y27" s="15">
        <f t="shared" si="0"/>
        <v>18188</v>
      </c>
      <c r="Z27" s="15">
        <f t="shared" si="1"/>
        <v>1113</v>
      </c>
      <c r="AA27" s="15"/>
    </row>
    <row r="28" spans="3:28" x14ac:dyDescent="0.2">
      <c r="X28" s="5" t="s">
        <v>2</v>
      </c>
      <c r="Y28" s="15">
        <f>SUM(Y21:Y27)</f>
        <v>151467</v>
      </c>
      <c r="Z28" s="15">
        <f>SUM(Z21:Z27)</f>
        <v>32412</v>
      </c>
      <c r="AA28" s="15">
        <f>SUM(Y28:Z28)</f>
        <v>183879</v>
      </c>
    </row>
    <row r="40" spans="26:28" x14ac:dyDescent="0.2">
      <c r="Z40" s="15"/>
      <c r="AA40" s="15"/>
      <c r="AB40" s="15"/>
    </row>
  </sheetData>
  <mergeCells count="19">
    <mergeCell ref="W2:X2"/>
    <mergeCell ref="Y2:Z2"/>
    <mergeCell ref="R4:S4"/>
    <mergeCell ref="B8:C8"/>
    <mergeCell ref="J4:K4"/>
    <mergeCell ref="L4:M4"/>
    <mergeCell ref="N4:O4"/>
    <mergeCell ref="P4:Q4"/>
    <mergeCell ref="A5:C5"/>
    <mergeCell ref="A2:C4"/>
    <mergeCell ref="D2:K2"/>
    <mergeCell ref="L2:S2"/>
    <mergeCell ref="D3:G3"/>
    <mergeCell ref="H3:K3"/>
    <mergeCell ref="L3:O3"/>
    <mergeCell ref="P3:S3"/>
    <mergeCell ref="D4:E4"/>
    <mergeCell ref="F4:G4"/>
    <mergeCell ref="H4:I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"/>
  <sheetViews>
    <sheetView showGridLines="0" workbookViewId="0">
      <selection activeCell="J23" sqref="J23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240" t="s">
        <v>186</v>
      </c>
    </row>
    <row r="2" spans="1:2" x14ac:dyDescent="0.2">
      <c r="A2" s="241"/>
    </row>
    <row r="3" spans="1:2" x14ac:dyDescent="0.2">
      <c r="A3" s="242" t="s">
        <v>187</v>
      </c>
    </row>
    <row r="4" spans="1:2" ht="8.25" customHeight="1" x14ac:dyDescent="0.2">
      <c r="A4" s="243"/>
    </row>
    <row r="5" spans="1:2" ht="38.25" customHeight="1" x14ac:dyDescent="0.2">
      <c r="A5" s="311" t="s">
        <v>188</v>
      </c>
      <c r="B5" s="311"/>
    </row>
    <row r="6" spans="1:2" ht="7.5" customHeight="1" x14ac:dyDescent="0.2">
      <c r="A6" s="244"/>
      <c r="B6" s="245"/>
    </row>
    <row r="7" spans="1:2" ht="38.25" customHeight="1" x14ac:dyDescent="0.2">
      <c r="A7" s="311" t="s">
        <v>189</v>
      </c>
      <c r="B7" s="311"/>
    </row>
    <row r="8" spans="1:2" ht="7.5" customHeight="1" x14ac:dyDescent="0.2">
      <c r="A8" s="244"/>
      <c r="B8" s="245"/>
    </row>
    <row r="9" spans="1:2" ht="38.25" customHeight="1" x14ac:dyDescent="0.2">
      <c r="A9" s="311" t="s">
        <v>190</v>
      </c>
      <c r="B9" s="312"/>
    </row>
    <row r="10" spans="1:2" ht="7.5" customHeight="1" x14ac:dyDescent="0.2">
      <c r="A10" s="244"/>
      <c r="B10" s="245"/>
    </row>
    <row r="11" spans="1:2" ht="38.25" customHeight="1" x14ac:dyDescent="0.2">
      <c r="A11" s="311" t="s">
        <v>191</v>
      </c>
      <c r="B11" s="311"/>
    </row>
    <row r="12" spans="1:2" x14ac:dyDescent="0.2">
      <c r="A12" s="246" t="s">
        <v>192</v>
      </c>
      <c r="B12" s="245"/>
    </row>
    <row r="13" spans="1:2" x14ac:dyDescent="0.2">
      <c r="A13" s="242" t="s">
        <v>193</v>
      </c>
      <c r="B13" s="245"/>
    </row>
    <row r="14" spans="1:2" ht="8.25" customHeight="1" x14ac:dyDescent="0.2">
      <c r="A14" s="242"/>
      <c r="B14" s="245"/>
    </row>
    <row r="15" spans="1:2" ht="27" customHeight="1" x14ac:dyDescent="0.2">
      <c r="A15" s="311" t="s">
        <v>194</v>
      </c>
      <c r="B15" s="311"/>
    </row>
    <row r="16" spans="1:2" x14ac:dyDescent="0.2">
      <c r="A16" s="242"/>
      <c r="B16" s="245"/>
    </row>
    <row r="17" spans="1:2" x14ac:dyDescent="0.2">
      <c r="A17" s="242" t="s">
        <v>195</v>
      </c>
      <c r="B17" s="245"/>
    </row>
    <row r="18" spans="1:2" ht="8.25" customHeight="1" x14ac:dyDescent="0.2">
      <c r="A18" s="244"/>
      <c r="B18" s="245"/>
    </row>
    <row r="19" spans="1:2" ht="27" customHeight="1" x14ac:dyDescent="0.2">
      <c r="A19" s="311" t="s">
        <v>196</v>
      </c>
      <c r="B19" s="311"/>
    </row>
    <row r="20" spans="1:2" ht="7.5" customHeight="1" x14ac:dyDescent="0.2">
      <c r="A20" s="244"/>
      <c r="B20" s="245"/>
    </row>
    <row r="21" spans="1:2" ht="90" customHeight="1" x14ac:dyDescent="0.2">
      <c r="A21" s="311" t="s">
        <v>229</v>
      </c>
      <c r="B21" s="311"/>
    </row>
    <row r="22" spans="1:2" ht="7.5" customHeight="1" x14ac:dyDescent="0.2">
      <c r="A22" s="247"/>
      <c r="B22" s="245"/>
    </row>
    <row r="23" spans="1:2" ht="38.25" customHeight="1" x14ac:dyDescent="0.2">
      <c r="A23" s="311" t="s">
        <v>197</v>
      </c>
      <c r="B23" s="311"/>
    </row>
    <row r="24" spans="1:2" x14ac:dyDescent="0.2">
      <c r="A24" s="247"/>
      <c r="B24" s="245"/>
    </row>
    <row r="25" spans="1:2" x14ac:dyDescent="0.2">
      <c r="A25" s="242" t="s">
        <v>198</v>
      </c>
      <c r="B25" s="245"/>
    </row>
    <row r="26" spans="1:2" ht="8.25" customHeight="1" x14ac:dyDescent="0.2">
      <c r="A26" s="246"/>
      <c r="B26" s="245"/>
    </row>
    <row r="27" spans="1:2" ht="38.25" customHeight="1" x14ac:dyDescent="0.2">
      <c r="A27" s="313" t="s">
        <v>199</v>
      </c>
      <c r="B27" s="313"/>
    </row>
    <row r="28" spans="1:2" ht="7.5" customHeight="1" x14ac:dyDescent="0.2">
      <c r="A28" s="248"/>
      <c r="B28" s="245"/>
    </row>
    <row r="29" spans="1:2" ht="89.25" customHeight="1" x14ac:dyDescent="0.2">
      <c r="A29" s="313" t="s">
        <v>200</v>
      </c>
      <c r="B29" s="313"/>
    </row>
    <row r="30" spans="1:2" ht="7.5" customHeight="1" x14ac:dyDescent="0.2">
      <c r="A30" s="249"/>
      <c r="B30" s="245"/>
    </row>
    <row r="31" spans="1:2" ht="38.25" customHeight="1" x14ac:dyDescent="0.2">
      <c r="A31" s="313" t="s">
        <v>201</v>
      </c>
      <c r="B31" s="313"/>
    </row>
    <row r="32" spans="1:2" ht="7.5" customHeight="1" x14ac:dyDescent="0.2">
      <c r="A32" s="247"/>
      <c r="B32" s="245"/>
    </row>
    <row r="33" spans="1:2" ht="38.25" customHeight="1" x14ac:dyDescent="0.2">
      <c r="A33" s="313" t="s">
        <v>202</v>
      </c>
      <c r="B33" s="313"/>
    </row>
    <row r="34" spans="1:2" ht="7.5" customHeight="1" x14ac:dyDescent="0.2">
      <c r="A34" s="248" t="s">
        <v>15</v>
      </c>
      <c r="B34" s="245"/>
    </row>
    <row r="35" spans="1:2" ht="27" customHeight="1" x14ac:dyDescent="0.2">
      <c r="A35" s="313" t="s">
        <v>203</v>
      </c>
      <c r="B35" s="313"/>
    </row>
    <row r="36" spans="1:2" ht="7.5" customHeight="1" x14ac:dyDescent="0.2">
      <c r="A36" s="248"/>
      <c r="B36" s="245"/>
    </row>
    <row r="37" spans="1:2" x14ac:dyDescent="0.2">
      <c r="A37" s="314" t="s">
        <v>204</v>
      </c>
      <c r="B37" s="314"/>
    </row>
    <row r="38" spans="1:2" ht="7.5" customHeight="1" x14ac:dyDescent="0.2">
      <c r="A38" s="244" t="s">
        <v>15</v>
      </c>
      <c r="B38" s="245"/>
    </row>
    <row r="39" spans="1:2" ht="38.25" customHeight="1" x14ac:dyDescent="0.2">
      <c r="A39" s="313" t="s">
        <v>205</v>
      </c>
      <c r="B39" s="313"/>
    </row>
    <row r="40" spans="1:2" ht="7.5" customHeight="1" x14ac:dyDescent="0.2">
      <c r="A40" s="250"/>
      <c r="B40" s="245"/>
    </row>
    <row r="41" spans="1:2" x14ac:dyDescent="0.2">
      <c r="A41" s="313" t="s">
        <v>206</v>
      </c>
      <c r="B41" s="313"/>
    </row>
    <row r="42" spans="1:2" ht="7.5" customHeight="1" x14ac:dyDescent="0.2">
      <c r="A42" s="244"/>
      <c r="B42" s="245"/>
    </row>
    <row r="43" spans="1:2" ht="27" customHeight="1" x14ac:dyDescent="0.2">
      <c r="A43" s="313" t="s">
        <v>207</v>
      </c>
      <c r="B43" s="313"/>
    </row>
    <row r="44" spans="1:2" ht="7.5" customHeight="1" x14ac:dyDescent="0.2">
      <c r="A44" s="244"/>
      <c r="B44" s="245"/>
    </row>
    <row r="45" spans="1:2" ht="38.25" customHeight="1" x14ac:dyDescent="0.2">
      <c r="A45" s="313" t="s">
        <v>208</v>
      </c>
      <c r="B45" s="313"/>
    </row>
    <row r="46" spans="1:2" ht="17.25" customHeight="1" x14ac:dyDescent="0.2">
      <c r="A46" s="314" t="s">
        <v>209</v>
      </c>
      <c r="B46" s="314"/>
    </row>
    <row r="47" spans="1:2" ht="7.5" customHeight="1" x14ac:dyDescent="0.2">
      <c r="A47" s="249"/>
      <c r="B47" s="245"/>
    </row>
    <row r="48" spans="1:2" ht="38.25" customHeight="1" x14ac:dyDescent="0.2">
      <c r="A48" s="313" t="s">
        <v>210</v>
      </c>
      <c r="B48" s="313"/>
    </row>
    <row r="49" spans="1:2" x14ac:dyDescent="0.2">
      <c r="A49" s="251" t="s">
        <v>211</v>
      </c>
    </row>
    <row r="50" spans="1:2" ht="14.25" x14ac:dyDescent="0.2">
      <c r="A50" s="252" t="s">
        <v>212</v>
      </c>
    </row>
    <row r="51" spans="1:2" x14ac:dyDescent="0.2">
      <c r="A51" s="253"/>
    </row>
    <row r="52" spans="1:2" x14ac:dyDescent="0.2">
      <c r="A52" s="254"/>
    </row>
    <row r="53" spans="1:2" x14ac:dyDescent="0.2">
      <c r="A53" s="255"/>
    </row>
    <row r="54" spans="1:2" x14ac:dyDescent="0.2">
      <c r="A54" s="256" t="s">
        <v>213</v>
      </c>
      <c r="B54" s="256" t="s">
        <v>214</v>
      </c>
    </row>
    <row r="55" spans="1:2" ht="9" customHeight="1" x14ac:dyDescent="0.2">
      <c r="A55" s="257"/>
      <c r="B55" s="258"/>
    </row>
    <row r="56" spans="1:2" x14ac:dyDescent="0.2">
      <c r="A56" s="259" t="s">
        <v>215</v>
      </c>
      <c r="B56" s="260" t="s">
        <v>216</v>
      </c>
    </row>
    <row r="57" spans="1:2" x14ac:dyDescent="0.2">
      <c r="A57" s="259" t="s">
        <v>217</v>
      </c>
      <c r="B57" s="261" t="s">
        <v>218</v>
      </c>
    </row>
    <row r="58" spans="1:2" x14ac:dyDescent="0.2">
      <c r="A58" s="259" t="s">
        <v>219</v>
      </c>
      <c r="B58" s="137"/>
    </row>
    <row r="59" spans="1:2" x14ac:dyDescent="0.2">
      <c r="A59" s="258" t="s">
        <v>220</v>
      </c>
      <c r="B59" s="262"/>
    </row>
    <row r="60" spans="1:2" ht="15" x14ac:dyDescent="0.2">
      <c r="A60" s="263"/>
    </row>
    <row r="61" spans="1:2" ht="15" x14ac:dyDescent="0.2">
      <c r="A61" s="263"/>
    </row>
    <row r="62" spans="1:2" ht="15" x14ac:dyDescent="0.2">
      <c r="A62" s="263"/>
    </row>
    <row r="63" spans="1:2" x14ac:dyDescent="0.2">
      <c r="A63" s="315" t="s">
        <v>221</v>
      </c>
      <c r="B63" s="315"/>
    </row>
    <row r="64" spans="1:2" x14ac:dyDescent="0.2">
      <c r="A64" s="315" t="s">
        <v>222</v>
      </c>
      <c r="B64" s="315"/>
    </row>
    <row r="65" spans="1:2" x14ac:dyDescent="0.2">
      <c r="A65" s="315" t="s">
        <v>223</v>
      </c>
      <c r="B65" s="315"/>
    </row>
    <row r="66" spans="1:2" x14ac:dyDescent="0.2">
      <c r="A66" s="317" t="s">
        <v>224</v>
      </c>
      <c r="B66" s="317"/>
    </row>
    <row r="67" spans="1:2" x14ac:dyDescent="0.2">
      <c r="A67" s="315" t="s">
        <v>225</v>
      </c>
      <c r="B67" s="315"/>
    </row>
    <row r="68" spans="1:2" x14ac:dyDescent="0.2">
      <c r="A68" s="315" t="s">
        <v>226</v>
      </c>
      <c r="B68" s="315"/>
    </row>
    <row r="69" spans="1:2" x14ac:dyDescent="0.2">
      <c r="A69" s="264"/>
    </row>
    <row r="70" spans="1:2" x14ac:dyDescent="0.2">
      <c r="A70" s="264"/>
    </row>
    <row r="71" spans="1:2" x14ac:dyDescent="0.2">
      <c r="A71" s="264"/>
    </row>
    <row r="72" spans="1:2" x14ac:dyDescent="0.2">
      <c r="A72" s="264"/>
    </row>
    <row r="73" spans="1:2" x14ac:dyDescent="0.2">
      <c r="A73" s="264"/>
    </row>
    <row r="74" spans="1:2" ht="15.75" thickBot="1" x14ac:dyDescent="0.25">
      <c r="A74" s="265" t="s">
        <v>227</v>
      </c>
    </row>
    <row r="75" spans="1:2" ht="18" customHeight="1" x14ac:dyDescent="0.2">
      <c r="A75" s="316" t="s">
        <v>228</v>
      </c>
      <c r="B75" s="316"/>
    </row>
  </sheetData>
  <mergeCells count="27">
    <mergeCell ref="A67:B67"/>
    <mergeCell ref="A68:B68"/>
    <mergeCell ref="A75:B75"/>
    <mergeCell ref="A46:B46"/>
    <mergeCell ref="A48:B48"/>
    <mergeCell ref="A63:B63"/>
    <mergeCell ref="A64:B64"/>
    <mergeCell ref="A65:B65"/>
    <mergeCell ref="A66:B66"/>
    <mergeCell ref="A45:B45"/>
    <mergeCell ref="A21:B21"/>
    <mergeCell ref="A23:B23"/>
    <mergeCell ref="A27:B27"/>
    <mergeCell ref="A29:B29"/>
    <mergeCell ref="A31:B31"/>
    <mergeCell ref="A33:B33"/>
    <mergeCell ref="A35:B35"/>
    <mergeCell ref="A37:B37"/>
    <mergeCell ref="A39:B39"/>
    <mergeCell ref="A41:B41"/>
    <mergeCell ref="A43:B43"/>
    <mergeCell ref="A19:B19"/>
    <mergeCell ref="A5:B5"/>
    <mergeCell ref="A7:B7"/>
    <mergeCell ref="A9:B9"/>
    <mergeCell ref="A11:B11"/>
    <mergeCell ref="A15:B15"/>
  </mergeCells>
  <hyperlinks>
    <hyperlink ref="A66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scale="8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showGridLines="0" workbookViewId="0">
      <selection activeCell="T15" sqref="T15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52</v>
      </c>
      <c r="M1" s="5"/>
      <c r="N1" s="5"/>
    </row>
    <row r="2" spans="12:15" x14ac:dyDescent="0.2">
      <c r="L2" s="5"/>
      <c r="M2" s="5" t="s">
        <v>127</v>
      </c>
      <c r="N2" s="5" t="s">
        <v>161</v>
      </c>
    </row>
    <row r="3" spans="12:15" x14ac:dyDescent="0.2">
      <c r="L3" s="73" t="s">
        <v>78</v>
      </c>
      <c r="M3" s="15">
        <v>48720</v>
      </c>
      <c r="N3" s="171">
        <v>61823</v>
      </c>
    </row>
    <row r="4" spans="12:15" x14ac:dyDescent="0.2">
      <c r="L4" s="73" t="s">
        <v>79</v>
      </c>
      <c r="M4" s="15">
        <v>48696</v>
      </c>
      <c r="N4" s="15">
        <v>53284</v>
      </c>
    </row>
    <row r="5" spans="12:15" x14ac:dyDescent="0.2">
      <c r="L5" s="73" t="s">
        <v>80</v>
      </c>
      <c r="M5" s="15">
        <v>73742</v>
      </c>
      <c r="N5" s="15">
        <v>84821</v>
      </c>
    </row>
    <row r="6" spans="12:15" x14ac:dyDescent="0.2">
      <c r="L6" s="73" t="s">
        <v>81</v>
      </c>
      <c r="M6" s="15">
        <v>101117</v>
      </c>
      <c r="N6" s="15">
        <v>104438</v>
      </c>
    </row>
    <row r="7" spans="12:15" x14ac:dyDescent="0.2">
      <c r="L7" s="73" t="s">
        <v>82</v>
      </c>
      <c r="M7" s="15">
        <v>121570</v>
      </c>
      <c r="N7" s="15"/>
    </row>
    <row r="8" spans="12:15" x14ac:dyDescent="0.2">
      <c r="L8" s="73" t="s">
        <v>83</v>
      </c>
      <c r="M8" s="15">
        <v>138169</v>
      </c>
      <c r="N8" s="15"/>
    </row>
    <row r="9" spans="12:15" x14ac:dyDescent="0.2">
      <c r="L9" s="73" t="s">
        <v>84</v>
      </c>
      <c r="M9" s="15">
        <v>146192</v>
      </c>
      <c r="N9" s="15"/>
    </row>
    <row r="10" spans="12:15" x14ac:dyDescent="0.2">
      <c r="L10" s="73" t="s">
        <v>85</v>
      </c>
      <c r="M10" s="15">
        <v>149702</v>
      </c>
      <c r="N10" s="15"/>
      <c r="O10" s="42"/>
    </row>
    <row r="11" spans="12:15" x14ac:dyDescent="0.2">
      <c r="L11" s="73" t="s">
        <v>86</v>
      </c>
      <c r="M11" s="15">
        <v>144432</v>
      </c>
      <c r="N11" s="15"/>
    </row>
    <row r="12" spans="12:15" x14ac:dyDescent="0.2">
      <c r="L12" s="73" t="s">
        <v>87</v>
      </c>
      <c r="M12" s="15">
        <v>121462</v>
      </c>
      <c r="N12" s="15"/>
    </row>
    <row r="13" spans="12:15" x14ac:dyDescent="0.2">
      <c r="L13" s="73" t="s">
        <v>88</v>
      </c>
      <c r="M13" s="15">
        <v>81032</v>
      </c>
      <c r="N13" s="15"/>
    </row>
    <row r="14" spans="12:15" x14ac:dyDescent="0.2">
      <c r="L14" s="73" t="s">
        <v>89</v>
      </c>
      <c r="M14" s="15">
        <v>111253</v>
      </c>
      <c r="N14" s="15"/>
    </row>
    <row r="15" spans="12:15" x14ac:dyDescent="0.2">
      <c r="L15" s="40"/>
      <c r="M15" s="41">
        <f>SUM(M3:M14)</f>
        <v>1286087</v>
      </c>
      <c r="N15" s="41">
        <f>SUM(N3:N14)</f>
        <v>304366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zoomScaleNormal="100" workbookViewId="0">
      <selection activeCell="X18" sqref="X18"/>
    </sheetView>
  </sheetViews>
  <sheetFormatPr defaultColWidth="9.33203125" defaultRowHeight="12.75" x14ac:dyDescent="0.2"/>
  <cols>
    <col min="1" max="1" width="1.33203125" style="47" customWidth="1"/>
    <col min="2" max="3" width="1.33203125" style="65" customWidth="1"/>
    <col min="4" max="4" width="17" style="65" customWidth="1"/>
    <col min="5" max="6" width="10.83203125" style="65" customWidth="1"/>
    <col min="7" max="7" width="9.83203125" style="60" customWidth="1"/>
    <col min="8" max="8" width="11" style="65" customWidth="1"/>
    <col min="9" max="9" width="10.83203125" style="65" customWidth="1"/>
    <col min="10" max="10" width="9.83203125" style="60" customWidth="1"/>
    <col min="11" max="11" width="10" style="65" customWidth="1"/>
    <col min="12" max="12" width="12.5" style="65" customWidth="1"/>
    <col min="13" max="16384" width="9.33203125" style="43"/>
  </cols>
  <sheetData>
    <row r="1" spans="1:12" ht="28.5" customHeight="1" thickBot="1" x14ac:dyDescent="0.3">
      <c r="A1" s="77" t="s">
        <v>128</v>
      </c>
      <c r="B1" s="76"/>
      <c r="C1" s="76"/>
      <c r="D1" s="76"/>
      <c r="E1" s="76"/>
      <c r="F1" s="76"/>
      <c r="G1" s="76"/>
      <c r="H1" s="76"/>
      <c r="I1" s="76"/>
      <c r="J1" s="76"/>
      <c r="K1" s="93"/>
      <c r="L1" s="93"/>
    </row>
    <row r="2" spans="1:12" ht="18.75" customHeight="1" x14ac:dyDescent="0.2">
      <c r="A2" s="48"/>
      <c r="B2" s="44"/>
      <c r="C2" s="44"/>
      <c r="D2" s="44"/>
      <c r="E2" s="267" t="s">
        <v>0</v>
      </c>
      <c r="F2" s="268"/>
      <c r="G2" s="268"/>
      <c r="H2" s="267" t="s">
        <v>1</v>
      </c>
      <c r="I2" s="268"/>
      <c r="J2" s="268"/>
      <c r="K2" s="267" t="s">
        <v>161</v>
      </c>
      <c r="L2" s="268"/>
    </row>
    <row r="3" spans="1:12" ht="41.25" customHeight="1" x14ac:dyDescent="0.2">
      <c r="A3" s="49"/>
      <c r="B3" s="45"/>
      <c r="C3" s="45"/>
      <c r="D3" s="46"/>
      <c r="E3" s="139" t="s">
        <v>127</v>
      </c>
      <c r="F3" s="174" t="s">
        <v>161</v>
      </c>
      <c r="G3" s="203" t="s">
        <v>150</v>
      </c>
      <c r="H3" s="140" t="s">
        <v>127</v>
      </c>
      <c r="I3" s="174" t="s">
        <v>161</v>
      </c>
      <c r="J3" s="203" t="s">
        <v>150</v>
      </c>
      <c r="K3" s="234" t="s">
        <v>3</v>
      </c>
      <c r="L3" s="234" t="s">
        <v>162</v>
      </c>
    </row>
    <row r="4" spans="1:12" s="89" customFormat="1" ht="26.25" customHeight="1" x14ac:dyDescent="0.2">
      <c r="A4" s="269" t="s">
        <v>174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</row>
    <row r="5" spans="1:12" ht="12.75" customHeight="1" x14ac:dyDescent="0.2">
      <c r="A5" s="10" t="s">
        <v>2</v>
      </c>
      <c r="B5" s="10"/>
      <c r="C5" s="10"/>
      <c r="D5" s="21"/>
      <c r="E5" s="209">
        <v>101117</v>
      </c>
      <c r="F5" s="208">
        <v>104438</v>
      </c>
      <c r="G5" s="210">
        <v>103.3</v>
      </c>
      <c r="H5" s="209">
        <v>173853</v>
      </c>
      <c r="I5" s="208">
        <v>183879</v>
      </c>
      <c r="J5" s="210">
        <v>105.8</v>
      </c>
      <c r="K5" s="223">
        <v>100</v>
      </c>
      <c r="L5" s="22">
        <v>1.760652253011356</v>
      </c>
    </row>
    <row r="6" spans="1:12" ht="14.25" customHeight="1" x14ac:dyDescent="0.2">
      <c r="A6" s="5"/>
      <c r="B6" s="5"/>
      <c r="C6" s="5" t="s">
        <v>12</v>
      </c>
      <c r="D6" s="3"/>
      <c r="E6" s="182">
        <v>15422</v>
      </c>
      <c r="F6" s="120">
        <v>17642</v>
      </c>
      <c r="G6" s="211">
        <v>114.4</v>
      </c>
      <c r="H6" s="182">
        <v>27393</v>
      </c>
      <c r="I6" s="120">
        <v>32412</v>
      </c>
      <c r="J6" s="211">
        <v>118.3</v>
      </c>
      <c r="K6" s="224">
        <v>17.626808934136033</v>
      </c>
      <c r="L6" s="7">
        <v>1.8372066659108945</v>
      </c>
    </row>
    <row r="7" spans="1:12" ht="14.25" customHeight="1" x14ac:dyDescent="0.2">
      <c r="A7" s="5"/>
      <c r="B7" s="5"/>
      <c r="C7" s="5" t="s">
        <v>13</v>
      </c>
      <c r="D7" s="3"/>
      <c r="E7" s="182">
        <v>85695</v>
      </c>
      <c r="F7" s="120">
        <v>86796</v>
      </c>
      <c r="G7" s="211">
        <v>101.3</v>
      </c>
      <c r="H7" s="182">
        <v>146460</v>
      </c>
      <c r="I7" s="120">
        <v>151467</v>
      </c>
      <c r="J7" s="211">
        <v>103.4</v>
      </c>
      <c r="K7" s="224">
        <v>82.373191065863963</v>
      </c>
      <c r="L7" s="7">
        <v>1.7450919397207245</v>
      </c>
    </row>
    <row r="8" spans="1:12" ht="15.75" customHeight="1" x14ac:dyDescent="0.2">
      <c r="A8" s="5"/>
      <c r="B8" s="5" t="s">
        <v>14</v>
      </c>
      <c r="C8" s="5"/>
      <c r="D8" s="3"/>
      <c r="E8" s="173"/>
      <c r="F8" s="172"/>
      <c r="G8" s="212"/>
      <c r="H8" s="173"/>
      <c r="I8" s="172"/>
      <c r="J8" s="212"/>
      <c r="K8" s="225"/>
      <c r="L8" s="103"/>
    </row>
    <row r="9" spans="1:12" ht="14.25" customHeight="1" x14ac:dyDescent="0.2">
      <c r="A9" s="5"/>
      <c r="B9" s="5"/>
      <c r="C9" s="10" t="s">
        <v>119</v>
      </c>
      <c r="D9" s="3"/>
      <c r="E9" s="209">
        <v>72227</v>
      </c>
      <c r="F9" s="208">
        <v>68681</v>
      </c>
      <c r="G9" s="210">
        <v>95.1</v>
      </c>
      <c r="H9" s="209">
        <v>110444</v>
      </c>
      <c r="I9" s="208">
        <v>105241</v>
      </c>
      <c r="J9" s="210">
        <v>95.3</v>
      </c>
      <c r="K9" s="223">
        <v>100</v>
      </c>
      <c r="L9" s="22">
        <v>1.5323160699465646</v>
      </c>
    </row>
    <row r="10" spans="1:12" ht="14.25" customHeight="1" x14ac:dyDescent="0.2">
      <c r="A10" s="5"/>
      <c r="B10" s="5"/>
      <c r="C10" s="25"/>
      <c r="D10" s="91" t="s">
        <v>12</v>
      </c>
      <c r="E10" s="182">
        <v>9728</v>
      </c>
      <c r="F10" s="120">
        <v>9961</v>
      </c>
      <c r="G10" s="211">
        <v>102.4</v>
      </c>
      <c r="H10" s="182">
        <v>15025</v>
      </c>
      <c r="I10" s="120">
        <v>14911</v>
      </c>
      <c r="J10" s="211">
        <v>99.2</v>
      </c>
      <c r="K10" s="224">
        <v>14.168432455031784</v>
      </c>
      <c r="L10" s="7">
        <v>1.4969380584278686</v>
      </c>
    </row>
    <row r="11" spans="1:12" ht="14.25" customHeight="1" x14ac:dyDescent="0.2">
      <c r="A11" s="5"/>
      <c r="B11" s="5"/>
      <c r="C11" s="25"/>
      <c r="D11" s="91" t="s">
        <v>13</v>
      </c>
      <c r="E11" s="182">
        <v>62499</v>
      </c>
      <c r="F11" s="120">
        <v>58720</v>
      </c>
      <c r="G11" s="211">
        <v>94</v>
      </c>
      <c r="H11" s="182">
        <v>95419</v>
      </c>
      <c r="I11" s="120">
        <v>90330</v>
      </c>
      <c r="J11" s="211">
        <v>94.7</v>
      </c>
      <c r="K11" s="224">
        <v>85.831567544968209</v>
      </c>
      <c r="L11" s="7">
        <v>1.5383174386920981</v>
      </c>
    </row>
    <row r="12" spans="1:12" ht="12" customHeight="1" x14ac:dyDescent="0.2">
      <c r="A12" s="270" t="s">
        <v>173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</row>
    <row r="13" spans="1:12" ht="13.5" customHeight="1" x14ac:dyDescent="0.2">
      <c r="A13" s="270"/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</row>
    <row r="14" spans="1:12" ht="12.75" customHeight="1" x14ac:dyDescent="0.2">
      <c r="A14" s="10" t="s">
        <v>2</v>
      </c>
      <c r="B14" s="10"/>
      <c r="C14" s="10"/>
      <c r="D14" s="21"/>
      <c r="E14" s="209">
        <v>272275</v>
      </c>
      <c r="F14" s="208">
        <v>304366</v>
      </c>
      <c r="G14" s="213">
        <v>111.8</v>
      </c>
      <c r="H14" s="209">
        <v>499156</v>
      </c>
      <c r="I14" s="208">
        <v>582388</v>
      </c>
      <c r="J14" s="213">
        <v>116.7</v>
      </c>
      <c r="K14" s="226">
        <v>100</v>
      </c>
      <c r="L14" s="22">
        <v>1.9134463113488367</v>
      </c>
    </row>
    <row r="15" spans="1:12" ht="14.25" customHeight="1" x14ac:dyDescent="0.2">
      <c r="A15" s="5"/>
      <c r="B15" s="5"/>
      <c r="C15" s="5" t="s">
        <v>12</v>
      </c>
      <c r="D15" s="3"/>
      <c r="E15" s="182">
        <v>62582</v>
      </c>
      <c r="F15" s="120">
        <v>68335</v>
      </c>
      <c r="G15" s="214">
        <v>109.2</v>
      </c>
      <c r="H15" s="182">
        <v>114033</v>
      </c>
      <c r="I15" s="120">
        <v>128685</v>
      </c>
      <c r="J15" s="214">
        <v>112.8</v>
      </c>
      <c r="K15" s="227">
        <v>22.096094012926091</v>
      </c>
      <c r="L15" s="7">
        <v>1.8831491914831346</v>
      </c>
    </row>
    <row r="16" spans="1:12" ht="14.25" customHeight="1" x14ac:dyDescent="0.2">
      <c r="A16" s="5"/>
      <c r="B16" s="5"/>
      <c r="C16" s="5" t="s">
        <v>13</v>
      </c>
      <c r="D16" s="3"/>
      <c r="E16" s="182">
        <v>209693</v>
      </c>
      <c r="F16" s="120">
        <v>236031</v>
      </c>
      <c r="G16" s="214">
        <v>112.6</v>
      </c>
      <c r="H16" s="182">
        <v>385123</v>
      </c>
      <c r="I16" s="120">
        <v>453703</v>
      </c>
      <c r="J16" s="214">
        <v>117.8</v>
      </c>
      <c r="K16" s="227">
        <v>77.903905987073912</v>
      </c>
      <c r="L16" s="7">
        <v>1.9222178442662192</v>
      </c>
    </row>
    <row r="17" spans="1:12" ht="15.75" customHeight="1" x14ac:dyDescent="0.2">
      <c r="A17" s="5"/>
      <c r="B17" s="5" t="s">
        <v>14</v>
      </c>
      <c r="C17" s="5"/>
      <c r="D17" s="3"/>
      <c r="E17" s="209"/>
      <c r="F17" s="208"/>
      <c r="G17" s="211"/>
      <c r="H17" s="209"/>
      <c r="I17" s="208"/>
      <c r="J17" s="211"/>
      <c r="K17" s="224"/>
      <c r="L17" s="7"/>
    </row>
    <row r="18" spans="1:12" ht="14.25" customHeight="1" x14ac:dyDescent="0.2">
      <c r="A18" s="5"/>
      <c r="B18" s="5"/>
      <c r="C18" s="10" t="s">
        <v>119</v>
      </c>
      <c r="D18" s="3"/>
      <c r="E18" s="209">
        <v>195321</v>
      </c>
      <c r="F18" s="208">
        <v>198930</v>
      </c>
      <c r="G18" s="210">
        <v>101.8</v>
      </c>
      <c r="H18" s="209">
        <v>319596</v>
      </c>
      <c r="I18" s="208">
        <v>330569</v>
      </c>
      <c r="J18" s="210">
        <v>103.4</v>
      </c>
      <c r="K18" s="223">
        <v>100</v>
      </c>
      <c r="L18" s="22">
        <v>1.6617352837681596</v>
      </c>
    </row>
    <row r="19" spans="1:12" ht="14.25" customHeight="1" x14ac:dyDescent="0.2">
      <c r="A19" s="5"/>
      <c r="B19" s="5"/>
      <c r="C19" s="25"/>
      <c r="D19" s="91" t="s">
        <v>12</v>
      </c>
      <c r="E19" s="182">
        <v>40667</v>
      </c>
      <c r="F19" s="120">
        <v>39742</v>
      </c>
      <c r="G19" s="211">
        <v>97.7</v>
      </c>
      <c r="H19" s="182">
        <v>64722</v>
      </c>
      <c r="I19" s="120">
        <v>61726</v>
      </c>
      <c r="J19" s="211">
        <v>95.4</v>
      </c>
      <c r="K19" s="227">
        <v>18.672652305570093</v>
      </c>
      <c r="L19" s="7">
        <v>1.5531679331689396</v>
      </c>
    </row>
    <row r="20" spans="1:12" ht="14.25" customHeight="1" x14ac:dyDescent="0.2">
      <c r="A20" s="5"/>
      <c r="B20" s="5"/>
      <c r="C20" s="25"/>
      <c r="D20" s="91" t="s">
        <v>13</v>
      </c>
      <c r="E20" s="182">
        <v>154654</v>
      </c>
      <c r="F20" s="120">
        <v>159188</v>
      </c>
      <c r="G20" s="211">
        <v>102.9</v>
      </c>
      <c r="H20" s="182">
        <v>254874</v>
      </c>
      <c r="I20" s="120">
        <v>268843</v>
      </c>
      <c r="J20" s="211">
        <v>105.5</v>
      </c>
      <c r="K20" s="224">
        <v>81.327347694429903</v>
      </c>
      <c r="L20" s="7">
        <v>1.6888396110259567</v>
      </c>
    </row>
    <row r="21" spans="1:12" ht="20.25" customHeight="1" x14ac:dyDescent="0.2">
      <c r="A21" s="90" t="s">
        <v>154</v>
      </c>
    </row>
  </sheetData>
  <mergeCells count="5">
    <mergeCell ref="E2:G2"/>
    <mergeCell ref="H2:J2"/>
    <mergeCell ref="A4:L4"/>
    <mergeCell ref="A12:L13"/>
    <mergeCell ref="K2:L2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workbookViewId="0">
      <selection activeCell="R14" sqref="R14"/>
    </sheetView>
  </sheetViews>
  <sheetFormatPr defaultColWidth="9.33203125" defaultRowHeight="12.75" x14ac:dyDescent="0.2"/>
  <cols>
    <col min="1" max="1" width="1.5" style="5" customWidth="1"/>
    <col min="2" max="2" width="32.5" style="5" customWidth="1"/>
    <col min="3" max="3" width="9.6640625" style="5" customWidth="1"/>
    <col min="4" max="4" width="9.1640625" style="5" customWidth="1"/>
    <col min="5" max="5" width="11.5" style="5" customWidth="1"/>
    <col min="6" max="6" width="12.83203125" style="5" customWidth="1"/>
    <col min="7" max="7" width="10.6640625" style="5" customWidth="1"/>
    <col min="8" max="8" width="12.1640625" style="5" customWidth="1"/>
    <col min="9" max="9" width="14.1640625" style="5" customWidth="1"/>
    <col min="10" max="10" width="5.33203125" style="5" customWidth="1"/>
    <col min="11" max="16384" width="9.33203125" style="5"/>
  </cols>
  <sheetData>
    <row r="1" spans="1:10" ht="28.5" customHeight="1" thickBot="1" x14ac:dyDescent="0.25">
      <c r="A1" s="77" t="s">
        <v>175</v>
      </c>
      <c r="B1" s="75"/>
      <c r="C1" s="75"/>
      <c r="D1" s="75"/>
      <c r="E1" s="75"/>
      <c r="F1" s="75"/>
      <c r="G1" s="75"/>
      <c r="H1" s="75"/>
      <c r="I1" s="75"/>
    </row>
    <row r="2" spans="1:10" ht="21.75" customHeight="1" x14ac:dyDescent="0.2">
      <c r="A2" s="18"/>
      <c r="B2" s="18"/>
      <c r="C2" s="273" t="s">
        <v>6</v>
      </c>
      <c r="D2" s="275" t="s">
        <v>7</v>
      </c>
      <c r="E2" s="276"/>
      <c r="F2" s="276"/>
      <c r="G2" s="273" t="s">
        <v>109</v>
      </c>
      <c r="H2" s="273" t="s">
        <v>53</v>
      </c>
      <c r="I2" s="273" t="s">
        <v>163</v>
      </c>
    </row>
    <row r="3" spans="1:10" ht="51.75" customHeight="1" x14ac:dyDescent="0.2">
      <c r="A3" s="19"/>
      <c r="B3" s="20"/>
      <c r="C3" s="274"/>
      <c r="D3" s="141" t="s">
        <v>107</v>
      </c>
      <c r="E3" s="141" t="s">
        <v>8</v>
      </c>
      <c r="F3" s="141" t="s">
        <v>156</v>
      </c>
      <c r="G3" s="274"/>
      <c r="H3" s="274"/>
      <c r="I3" s="274"/>
    </row>
    <row r="4" spans="1:10" ht="21.75" customHeight="1" x14ac:dyDescent="0.2">
      <c r="A4" s="10" t="s">
        <v>2</v>
      </c>
      <c r="B4" s="175"/>
      <c r="C4" s="177">
        <v>310</v>
      </c>
      <c r="D4" s="181">
        <v>5194</v>
      </c>
      <c r="E4" s="178">
        <v>1759</v>
      </c>
      <c r="F4" s="187" t="s">
        <v>11</v>
      </c>
      <c r="G4" s="181">
        <v>16518</v>
      </c>
      <c r="H4" s="178">
        <v>1164</v>
      </c>
      <c r="I4" s="185">
        <v>37.1</v>
      </c>
      <c r="J4" s="8"/>
    </row>
    <row r="5" spans="1:10" ht="14.25" customHeight="1" x14ac:dyDescent="0.2">
      <c r="A5" s="25"/>
      <c r="B5" s="25" t="s">
        <v>155</v>
      </c>
      <c r="C5" s="179">
        <v>62</v>
      </c>
      <c r="D5" s="182">
        <v>3968</v>
      </c>
      <c r="E5" s="180">
        <v>190</v>
      </c>
      <c r="F5" s="188" t="s">
        <v>11</v>
      </c>
      <c r="G5" s="182">
        <v>7758</v>
      </c>
      <c r="H5" s="148" t="s">
        <v>11</v>
      </c>
      <c r="I5" s="165">
        <v>52.1</v>
      </c>
      <c r="J5" s="8"/>
    </row>
    <row r="6" spans="1:10" ht="14.25" customHeight="1" x14ac:dyDescent="0.2">
      <c r="B6" s="176" t="s">
        <v>120</v>
      </c>
      <c r="C6" s="179">
        <v>56</v>
      </c>
      <c r="D6" s="182">
        <v>3481</v>
      </c>
      <c r="E6" s="148">
        <v>111</v>
      </c>
      <c r="F6" s="188" t="s">
        <v>11</v>
      </c>
      <c r="G6" s="182">
        <v>6603</v>
      </c>
      <c r="H6" s="148" t="s">
        <v>11</v>
      </c>
      <c r="I6" s="165">
        <v>53.1</v>
      </c>
      <c r="J6" s="8"/>
    </row>
    <row r="7" spans="1:10" ht="28.5" customHeight="1" x14ac:dyDescent="0.2">
      <c r="A7" s="36"/>
      <c r="B7" s="88" t="s">
        <v>122</v>
      </c>
      <c r="C7" s="230">
        <v>204</v>
      </c>
      <c r="D7" s="231">
        <v>607</v>
      </c>
      <c r="E7" s="232">
        <v>1569</v>
      </c>
      <c r="F7" s="233" t="s">
        <v>11</v>
      </c>
      <c r="G7" s="218">
        <v>6503</v>
      </c>
      <c r="H7" s="232">
        <v>1164</v>
      </c>
      <c r="I7" s="186">
        <v>22.5</v>
      </c>
      <c r="J7" s="8"/>
    </row>
    <row r="8" spans="1:10" ht="14.25" customHeight="1" x14ac:dyDescent="0.2">
      <c r="A8" s="2"/>
      <c r="B8" s="2" t="s">
        <v>121</v>
      </c>
      <c r="C8" s="179">
        <v>44</v>
      </c>
      <c r="D8" s="183">
        <v>619</v>
      </c>
      <c r="E8" s="148" t="s">
        <v>11</v>
      </c>
      <c r="F8" s="188" t="s">
        <v>11</v>
      </c>
      <c r="G8" s="184">
        <v>2257</v>
      </c>
      <c r="H8" s="148" t="s">
        <v>11</v>
      </c>
      <c r="I8" s="165">
        <v>27.7</v>
      </c>
      <c r="J8" s="8"/>
    </row>
    <row r="9" spans="1:10" ht="12" customHeight="1" x14ac:dyDescent="0.2">
      <c r="B9" s="51"/>
      <c r="C9" s="2"/>
      <c r="D9" s="2"/>
      <c r="E9" s="4"/>
      <c r="F9" s="4"/>
      <c r="G9" s="4"/>
      <c r="H9" s="27"/>
      <c r="I9" s="24"/>
      <c r="J9" s="24"/>
    </row>
    <row r="10" spans="1:10" ht="12.75" customHeight="1" x14ac:dyDescent="0.2">
      <c r="A10" s="105" t="s">
        <v>10</v>
      </c>
      <c r="B10" s="189" t="s">
        <v>129</v>
      </c>
      <c r="C10" s="28"/>
      <c r="D10" s="28"/>
      <c r="E10" s="28"/>
      <c r="F10" s="28"/>
      <c r="G10" s="28"/>
      <c r="H10" s="190"/>
      <c r="I10" s="190"/>
    </row>
    <row r="11" spans="1:10" ht="12.75" customHeight="1" x14ac:dyDescent="0.2">
      <c r="A11" s="105" t="s">
        <v>9</v>
      </c>
      <c r="B11" s="191" t="s">
        <v>130</v>
      </c>
      <c r="C11" s="28"/>
      <c r="D11" s="28"/>
      <c r="E11" s="192"/>
      <c r="F11" s="28"/>
      <c r="G11" s="28"/>
      <c r="H11" s="190"/>
      <c r="I11" s="190"/>
    </row>
    <row r="12" spans="1:10" ht="12.75" customHeight="1" x14ac:dyDescent="0.2">
      <c r="A12" s="105" t="s">
        <v>16</v>
      </c>
      <c r="B12" s="189" t="s">
        <v>164</v>
      </c>
      <c r="C12" s="28"/>
      <c r="D12" s="28"/>
      <c r="E12" s="28"/>
      <c r="F12" s="28" t="s">
        <v>15</v>
      </c>
      <c r="G12" s="28"/>
      <c r="H12" s="190"/>
      <c r="I12" s="190"/>
    </row>
    <row r="13" spans="1:10" ht="12.75" customHeight="1" x14ac:dyDescent="0.2">
      <c r="A13" s="105" t="s">
        <v>157</v>
      </c>
      <c r="B13" s="272" t="s">
        <v>165</v>
      </c>
      <c r="C13" s="272"/>
      <c r="D13" s="272"/>
      <c r="E13" s="272"/>
      <c r="F13" s="272"/>
      <c r="G13" s="272"/>
      <c r="H13" s="272"/>
      <c r="I13" s="272"/>
      <c r="J13" s="37"/>
    </row>
    <row r="14" spans="1:10" ht="12.75" customHeight="1" x14ac:dyDescent="0.2">
      <c r="A14" s="271" t="s">
        <v>158</v>
      </c>
      <c r="B14" s="272" t="s">
        <v>170</v>
      </c>
      <c r="C14" s="272"/>
      <c r="D14" s="272"/>
      <c r="E14" s="272"/>
      <c r="F14" s="272"/>
      <c r="G14" s="272"/>
      <c r="H14" s="272"/>
      <c r="I14" s="272"/>
      <c r="J14" s="37"/>
    </row>
    <row r="15" spans="1:10" ht="12.75" customHeight="1" x14ac:dyDescent="0.2">
      <c r="A15" s="271"/>
      <c r="B15" s="272"/>
      <c r="C15" s="272"/>
      <c r="D15" s="272"/>
      <c r="E15" s="272"/>
      <c r="F15" s="272"/>
      <c r="G15" s="272"/>
      <c r="H15" s="272"/>
      <c r="I15" s="272"/>
    </row>
    <row r="16" spans="1:10" ht="12.75" customHeight="1" x14ac:dyDescent="0.2">
      <c r="B16" s="2"/>
      <c r="C16" s="2"/>
      <c r="D16" s="2"/>
      <c r="E16" s="2"/>
      <c r="F16" s="2"/>
      <c r="G16" s="2"/>
    </row>
    <row r="17" spans="2:7" ht="12.75" customHeight="1" x14ac:dyDescent="0.2">
      <c r="B17" s="2"/>
      <c r="C17" s="2"/>
      <c r="D17" s="2"/>
      <c r="E17" s="2"/>
      <c r="F17" s="2"/>
      <c r="G17" s="2"/>
    </row>
  </sheetData>
  <mergeCells count="8">
    <mergeCell ref="A14:A15"/>
    <mergeCell ref="B13:I13"/>
    <mergeCell ref="G2:G3"/>
    <mergeCell ref="C2:C3"/>
    <mergeCell ref="D2:F2"/>
    <mergeCell ref="H2:H3"/>
    <mergeCell ref="I2:I3"/>
    <mergeCell ref="B14:I15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T15"/>
  <sheetViews>
    <sheetView showGridLines="0" workbookViewId="0">
      <selection activeCell="Q24" sqref="Q24:Q27"/>
    </sheetView>
  </sheetViews>
  <sheetFormatPr defaultRowHeight="12.75" x14ac:dyDescent="0.2"/>
  <cols>
    <col min="1" max="1" width="9.5" customWidth="1"/>
    <col min="2" max="2" width="16.83203125" customWidth="1"/>
    <col min="3" max="3" width="15.83203125" style="136" customWidth="1"/>
    <col min="4" max="4" width="15" style="136" customWidth="1"/>
    <col min="5" max="5" width="12.33203125" style="136" customWidth="1"/>
    <col min="6" max="6" width="13.83203125" style="135" customWidth="1"/>
    <col min="7" max="7" width="11.6640625" style="136" customWidth="1"/>
    <col min="8" max="8" width="11.83203125" customWidth="1"/>
    <col min="12" max="12" width="15.33203125" customWidth="1"/>
    <col min="13" max="13" width="11.83203125" bestFit="1" customWidth="1"/>
    <col min="14" max="14" width="10.83203125" bestFit="1" customWidth="1"/>
    <col min="15" max="15" width="11.6640625" customWidth="1"/>
    <col min="16" max="16" width="12.6640625" customWidth="1"/>
    <col min="18" max="19" width="11.33203125" customWidth="1"/>
    <col min="20" max="20" width="12" customWidth="1"/>
    <col min="26" max="26" width="14.6640625" bestFit="1" customWidth="1"/>
    <col min="28" max="28" width="13.33203125" customWidth="1"/>
  </cols>
  <sheetData>
    <row r="3" spans="13:20" x14ac:dyDescent="0.2">
      <c r="N3" s="142" t="s">
        <v>127</v>
      </c>
      <c r="O3" s="142" t="s">
        <v>161</v>
      </c>
    </row>
    <row r="4" spans="13:20" ht="13.5" thickBot="1" x14ac:dyDescent="0.25">
      <c r="M4" s="201" t="s">
        <v>78</v>
      </c>
      <c r="N4" s="266">
        <v>21.896238827639397</v>
      </c>
      <c r="O4">
        <v>12.4</v>
      </c>
    </row>
    <row r="5" spans="13:20" ht="13.5" thickBot="1" x14ac:dyDescent="0.25">
      <c r="M5" s="201" t="s">
        <v>79</v>
      </c>
      <c r="N5" s="266">
        <v>24.674256898549814</v>
      </c>
      <c r="O5">
        <v>23.7</v>
      </c>
      <c r="Q5" s="237"/>
      <c r="R5" s="238"/>
      <c r="S5" s="238"/>
      <c r="T5" s="239"/>
    </row>
    <row r="6" spans="13:20" x14ac:dyDescent="0.2">
      <c r="M6" s="201" t="s">
        <v>80</v>
      </c>
      <c r="N6" s="266">
        <v>29.985794121982924</v>
      </c>
      <c r="O6">
        <v>31.3</v>
      </c>
    </row>
    <row r="7" spans="13:20" x14ac:dyDescent="0.2">
      <c r="M7" s="201" t="s">
        <v>81</v>
      </c>
      <c r="N7" s="266">
        <v>39.063700707785642</v>
      </c>
      <c r="O7">
        <v>37.1</v>
      </c>
    </row>
    <row r="8" spans="13:20" x14ac:dyDescent="0.2">
      <c r="M8" s="201" t="s">
        <v>82</v>
      </c>
      <c r="N8" s="266">
        <v>44.704916900261473</v>
      </c>
    </row>
    <row r="9" spans="13:20" x14ac:dyDescent="0.2">
      <c r="M9" s="201" t="s">
        <v>83</v>
      </c>
      <c r="N9" s="266">
        <v>42.493195521102493</v>
      </c>
    </row>
    <row r="10" spans="13:20" x14ac:dyDescent="0.2">
      <c r="M10" s="201" t="s">
        <v>84</v>
      </c>
      <c r="N10" s="266">
        <v>42.517028659555329</v>
      </c>
    </row>
    <row r="11" spans="13:20" x14ac:dyDescent="0.2">
      <c r="M11" s="201" t="s">
        <v>85</v>
      </c>
      <c r="N11" s="266">
        <v>50.125444680804051</v>
      </c>
    </row>
    <row r="12" spans="13:20" x14ac:dyDescent="0.2">
      <c r="M12" s="201" t="s">
        <v>86</v>
      </c>
      <c r="N12" s="266">
        <v>49.981744713145851</v>
      </c>
    </row>
    <row r="13" spans="13:20" x14ac:dyDescent="0.2">
      <c r="M13" s="201" t="s">
        <v>87</v>
      </c>
      <c r="N13" s="266">
        <v>42.047536731206719</v>
      </c>
    </row>
    <row r="14" spans="13:20" x14ac:dyDescent="0.2">
      <c r="M14" s="201" t="s">
        <v>88</v>
      </c>
      <c r="N14" s="266">
        <v>31.381211967545642</v>
      </c>
    </row>
    <row r="15" spans="13:20" x14ac:dyDescent="0.2">
      <c r="M15" s="201" t="s">
        <v>89</v>
      </c>
      <c r="N15" s="266">
        <v>37.986658373975111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topLeftCell="E1" workbookViewId="0">
      <selection activeCell="W19" sqref="W19"/>
    </sheetView>
  </sheetViews>
  <sheetFormatPr defaultColWidth="9.33203125" defaultRowHeight="12.75" x14ac:dyDescent="0.2"/>
  <cols>
    <col min="1" max="1" width="1.5" style="66" customWidth="1"/>
    <col min="2" max="2" width="32.83203125" style="66" customWidth="1"/>
    <col min="3" max="3" width="10" style="66" customWidth="1"/>
    <col min="4" max="4" width="9.83203125" style="66" customWidth="1"/>
    <col min="5" max="7" width="10" style="66" customWidth="1"/>
    <col min="8" max="8" width="10.33203125" style="66" customWidth="1"/>
    <col min="9" max="10" width="10" style="66" customWidth="1"/>
    <col min="11" max="11" width="5.6640625" style="5" customWidth="1"/>
    <col min="12" max="16384" width="9.33203125" style="5"/>
  </cols>
  <sheetData>
    <row r="1" spans="1:11" ht="26.25" customHeight="1" thickBot="1" x14ac:dyDescent="0.25">
      <c r="A1" s="74" t="s">
        <v>146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8.75" customHeight="1" x14ac:dyDescent="0.2">
      <c r="A2" s="68"/>
      <c r="B2" s="69"/>
      <c r="C2" s="280" t="s">
        <v>0</v>
      </c>
      <c r="D2" s="281"/>
      <c r="E2" s="281"/>
      <c r="F2" s="281"/>
      <c r="G2" s="286" t="s">
        <v>1</v>
      </c>
      <c r="H2" s="268"/>
      <c r="I2" s="268"/>
      <c r="J2" s="268"/>
      <c r="K2" s="30"/>
    </row>
    <row r="3" spans="1:11" ht="15.75" customHeight="1" x14ac:dyDescent="0.2">
      <c r="A3" s="67"/>
      <c r="B3" s="67"/>
      <c r="C3" s="282" t="s">
        <v>166</v>
      </c>
      <c r="D3" s="283"/>
      <c r="E3" s="282" t="s">
        <v>167</v>
      </c>
      <c r="F3" s="283"/>
      <c r="G3" s="282" t="s">
        <v>166</v>
      </c>
      <c r="H3" s="283"/>
      <c r="I3" s="287" t="s">
        <v>167</v>
      </c>
      <c r="J3" s="288"/>
      <c r="K3" s="134"/>
    </row>
    <row r="4" spans="1:11" ht="15" customHeight="1" x14ac:dyDescent="0.2">
      <c r="A4" s="70"/>
      <c r="B4" s="70"/>
      <c r="C4" s="143" t="s">
        <v>17</v>
      </c>
      <c r="D4" s="145" t="s">
        <v>18</v>
      </c>
      <c r="E4" s="145" t="s">
        <v>17</v>
      </c>
      <c r="F4" s="145" t="s">
        <v>18</v>
      </c>
      <c r="G4" s="143" t="s">
        <v>17</v>
      </c>
      <c r="H4" s="145" t="s">
        <v>18</v>
      </c>
      <c r="I4" s="145" t="s">
        <v>17</v>
      </c>
      <c r="J4" s="144" t="s">
        <v>18</v>
      </c>
      <c r="K4" s="134"/>
    </row>
    <row r="5" spans="1:11" ht="26.25" customHeight="1" x14ac:dyDescent="0.2">
      <c r="A5" s="67"/>
      <c r="B5" s="67"/>
      <c r="C5" s="269" t="s">
        <v>174</v>
      </c>
      <c r="D5" s="269"/>
      <c r="E5" s="269"/>
      <c r="F5" s="269"/>
      <c r="G5" s="269"/>
      <c r="H5" s="269"/>
      <c r="I5" s="269"/>
      <c r="J5" s="269"/>
      <c r="K5" s="133"/>
    </row>
    <row r="6" spans="1:11" ht="14.25" customHeight="1" x14ac:dyDescent="0.2">
      <c r="A6" s="193" t="s">
        <v>2</v>
      </c>
      <c r="B6" s="194"/>
      <c r="C6" s="215">
        <v>101117</v>
      </c>
      <c r="D6" s="118">
        <v>85695</v>
      </c>
      <c r="E6" s="118">
        <v>104438</v>
      </c>
      <c r="F6" s="216">
        <v>86796</v>
      </c>
      <c r="G6" s="118">
        <v>173853</v>
      </c>
      <c r="H6" s="118">
        <v>146460</v>
      </c>
      <c r="I6" s="118">
        <v>183879</v>
      </c>
      <c r="J6" s="118">
        <v>151467</v>
      </c>
      <c r="K6" s="31"/>
    </row>
    <row r="7" spans="1:11" ht="14.25" customHeight="1" x14ac:dyDescent="0.2">
      <c r="A7" s="195" t="s">
        <v>151</v>
      </c>
      <c r="B7" s="196"/>
      <c r="C7" s="184">
        <v>77581</v>
      </c>
      <c r="D7" s="119">
        <v>67381</v>
      </c>
      <c r="E7" s="119">
        <v>78919</v>
      </c>
      <c r="F7" s="217">
        <v>67896</v>
      </c>
      <c r="G7" s="119">
        <v>119378</v>
      </c>
      <c r="H7" s="198">
        <v>103671</v>
      </c>
      <c r="I7" s="198">
        <v>121213</v>
      </c>
      <c r="J7" s="119">
        <v>104801</v>
      </c>
      <c r="K7" s="23"/>
    </row>
    <row r="8" spans="1:11" ht="12.75" customHeight="1" x14ac:dyDescent="0.2">
      <c r="A8" s="195"/>
      <c r="B8" s="196" t="s">
        <v>120</v>
      </c>
      <c r="C8" s="184">
        <v>72227</v>
      </c>
      <c r="D8" s="119">
        <v>62499</v>
      </c>
      <c r="E8" s="119">
        <v>68681</v>
      </c>
      <c r="F8" s="217">
        <v>58720</v>
      </c>
      <c r="G8" s="119">
        <v>110444</v>
      </c>
      <c r="H8" s="198">
        <v>95419</v>
      </c>
      <c r="I8" s="198">
        <v>105241</v>
      </c>
      <c r="J8" s="119">
        <v>90330</v>
      </c>
      <c r="K8" s="32"/>
    </row>
    <row r="9" spans="1:11" ht="28.5" customHeight="1" x14ac:dyDescent="0.2">
      <c r="A9" s="278" t="s">
        <v>123</v>
      </c>
      <c r="B9" s="279"/>
      <c r="C9" s="218">
        <v>13587</v>
      </c>
      <c r="D9" s="199">
        <v>10601</v>
      </c>
      <c r="E9" s="199">
        <v>16253</v>
      </c>
      <c r="F9" s="219">
        <v>11903</v>
      </c>
      <c r="G9" s="200">
        <v>34383</v>
      </c>
      <c r="H9" s="200">
        <v>27186</v>
      </c>
      <c r="I9" s="200">
        <v>43937</v>
      </c>
      <c r="J9" s="200">
        <v>32753</v>
      </c>
      <c r="K9" s="32"/>
    </row>
    <row r="10" spans="1:11" ht="12.75" customHeight="1" x14ac:dyDescent="0.2">
      <c r="A10" s="196" t="s">
        <v>121</v>
      </c>
      <c r="B10" s="197"/>
      <c r="C10" s="184">
        <v>9949</v>
      </c>
      <c r="D10" s="123">
        <v>7713</v>
      </c>
      <c r="E10" s="123">
        <v>9266</v>
      </c>
      <c r="F10" s="217">
        <v>6997</v>
      </c>
      <c r="G10" s="119">
        <v>20092</v>
      </c>
      <c r="H10" s="119">
        <v>15603</v>
      </c>
      <c r="I10" s="119">
        <v>18729</v>
      </c>
      <c r="J10" s="119">
        <v>13913</v>
      </c>
      <c r="K10" s="32"/>
    </row>
    <row r="11" spans="1:11" ht="26.25" customHeight="1" x14ac:dyDescent="0.2">
      <c r="A11" s="67"/>
      <c r="B11" s="67"/>
      <c r="C11" s="285" t="s">
        <v>173</v>
      </c>
      <c r="D11" s="285"/>
      <c r="E11" s="285"/>
      <c r="F11" s="285"/>
      <c r="G11" s="285"/>
      <c r="H11" s="285"/>
      <c r="I11" s="285"/>
      <c r="J11" s="285"/>
      <c r="K11" s="133"/>
    </row>
    <row r="12" spans="1:11" ht="14.25" customHeight="1" x14ac:dyDescent="0.2">
      <c r="A12" s="193" t="s">
        <v>2</v>
      </c>
      <c r="B12" s="194"/>
      <c r="C12" s="215">
        <v>272275</v>
      </c>
      <c r="D12" s="118">
        <v>209693</v>
      </c>
      <c r="E12" s="118">
        <v>304366</v>
      </c>
      <c r="F12" s="118">
        <v>236031</v>
      </c>
      <c r="G12" s="215">
        <v>499156</v>
      </c>
      <c r="H12" s="118">
        <v>385123</v>
      </c>
      <c r="I12" s="118">
        <v>582388</v>
      </c>
      <c r="J12" s="118">
        <v>453703</v>
      </c>
      <c r="K12" s="31"/>
    </row>
    <row r="13" spans="1:11" ht="14.25" customHeight="1" x14ac:dyDescent="0.2">
      <c r="A13" s="195" t="s">
        <v>151</v>
      </c>
      <c r="B13" s="196"/>
      <c r="C13" s="228">
        <v>211393</v>
      </c>
      <c r="D13" s="123">
        <v>168641</v>
      </c>
      <c r="E13" s="123">
        <v>229084</v>
      </c>
      <c r="F13" s="123">
        <v>185049</v>
      </c>
      <c r="G13" s="228">
        <v>347333</v>
      </c>
      <c r="H13" s="123">
        <v>279497</v>
      </c>
      <c r="I13" s="123">
        <v>383057</v>
      </c>
      <c r="J13" s="123">
        <v>314667</v>
      </c>
      <c r="K13" s="23"/>
    </row>
    <row r="14" spans="1:11" ht="12.75" customHeight="1" x14ac:dyDescent="0.2">
      <c r="A14" s="195"/>
      <c r="B14" s="196" t="s">
        <v>120</v>
      </c>
      <c r="C14" s="228">
        <v>195321</v>
      </c>
      <c r="D14" s="123">
        <v>154654</v>
      </c>
      <c r="E14" s="123">
        <v>198930</v>
      </c>
      <c r="F14" s="123">
        <v>159188</v>
      </c>
      <c r="G14" s="228">
        <v>319596</v>
      </c>
      <c r="H14" s="123">
        <v>254874</v>
      </c>
      <c r="I14" s="123">
        <v>330569</v>
      </c>
      <c r="J14" s="123">
        <v>268843</v>
      </c>
      <c r="K14" s="23"/>
    </row>
    <row r="15" spans="1:11" ht="28.5" customHeight="1" x14ac:dyDescent="0.2">
      <c r="A15" s="278" t="s">
        <v>123</v>
      </c>
      <c r="B15" s="279"/>
      <c r="C15" s="229">
        <v>35278</v>
      </c>
      <c r="D15" s="199">
        <v>23583</v>
      </c>
      <c r="E15" s="199">
        <v>49637</v>
      </c>
      <c r="F15" s="199">
        <v>33074</v>
      </c>
      <c r="G15" s="229">
        <v>99498</v>
      </c>
      <c r="H15" s="199">
        <v>69361</v>
      </c>
      <c r="I15" s="199">
        <v>144009</v>
      </c>
      <c r="J15" s="199">
        <v>100557</v>
      </c>
      <c r="K15" s="32"/>
    </row>
    <row r="16" spans="1:11" ht="12.75" customHeight="1" x14ac:dyDescent="0.2">
      <c r="A16" s="196" t="s">
        <v>121</v>
      </c>
      <c r="B16" s="196"/>
      <c r="C16" s="228">
        <v>25604</v>
      </c>
      <c r="D16" s="123">
        <v>17469</v>
      </c>
      <c r="E16" s="123">
        <v>25645</v>
      </c>
      <c r="F16" s="123">
        <v>17908</v>
      </c>
      <c r="G16" s="228">
        <v>52325</v>
      </c>
      <c r="H16" s="123">
        <v>36265</v>
      </c>
      <c r="I16" s="123">
        <v>55322</v>
      </c>
      <c r="J16" s="123">
        <v>38479</v>
      </c>
      <c r="K16" s="32"/>
    </row>
    <row r="17" spans="1:11" ht="7.5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32"/>
    </row>
    <row r="18" spans="1:11" ht="12.75" customHeight="1" x14ac:dyDescent="0.2">
      <c r="A18" s="12" t="s">
        <v>118</v>
      </c>
      <c r="B18" s="284" t="s">
        <v>165</v>
      </c>
      <c r="C18" s="284"/>
      <c r="D18" s="284"/>
      <c r="E18" s="284"/>
      <c r="F18" s="284"/>
      <c r="G18" s="284"/>
      <c r="H18" s="284"/>
      <c r="I18" s="284"/>
      <c r="J18" s="284"/>
      <c r="K18" s="132"/>
    </row>
    <row r="19" spans="1:11" ht="12.75" customHeight="1" x14ac:dyDescent="0.2">
      <c r="A19" s="82" t="s">
        <v>9</v>
      </c>
      <c r="B19" s="277" t="s">
        <v>170</v>
      </c>
      <c r="C19" s="277"/>
      <c r="D19" s="277"/>
      <c r="E19" s="277"/>
      <c r="F19" s="277"/>
      <c r="G19" s="277"/>
      <c r="H19" s="277"/>
      <c r="I19" s="277"/>
      <c r="J19" s="277"/>
      <c r="K19" s="132"/>
    </row>
    <row r="20" spans="1:11" ht="12.75" customHeight="1" x14ac:dyDescent="0.2">
      <c r="A20" s="82"/>
      <c r="B20" s="277"/>
      <c r="C20" s="277"/>
      <c r="D20" s="277"/>
      <c r="E20" s="277"/>
      <c r="F20" s="277"/>
      <c r="G20" s="277"/>
      <c r="H20" s="277"/>
      <c r="I20" s="277"/>
      <c r="J20" s="277"/>
      <c r="K20" s="132"/>
    </row>
  </sheetData>
  <mergeCells count="12">
    <mergeCell ref="B19:J20"/>
    <mergeCell ref="A15:B15"/>
    <mergeCell ref="C2:F2"/>
    <mergeCell ref="C3:D3"/>
    <mergeCell ref="E3:F3"/>
    <mergeCell ref="B18:J18"/>
    <mergeCell ref="C11:J11"/>
    <mergeCell ref="A9:B9"/>
    <mergeCell ref="G2:J2"/>
    <mergeCell ref="G3:H3"/>
    <mergeCell ref="I3:J3"/>
    <mergeCell ref="C5:J5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showGridLines="0" workbookViewId="0">
      <selection activeCell="S19" sqref="S19"/>
    </sheetView>
  </sheetViews>
  <sheetFormatPr defaultColWidth="9.33203125" defaultRowHeight="12.75" x14ac:dyDescent="0.2"/>
  <cols>
    <col min="1" max="1" width="5.5" style="5" customWidth="1"/>
    <col min="2" max="5" width="9.33203125" style="5"/>
    <col min="6" max="6" width="5.83203125" style="5" customWidth="1"/>
    <col min="7" max="7" width="9.33203125" style="5"/>
    <col min="8" max="8" width="6.5" style="5" customWidth="1"/>
    <col min="9" max="16384" width="9.33203125" style="5"/>
  </cols>
  <sheetData>
    <row r="1" spans="1:20" ht="14.25" customHeight="1" x14ac:dyDescent="0.2">
      <c r="A1" s="290" t="s">
        <v>176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O1" s="289" t="s">
        <v>5</v>
      </c>
      <c r="P1" s="289"/>
      <c r="Q1" s="289"/>
      <c r="S1" s="289" t="s">
        <v>5</v>
      </c>
      <c r="T1" s="289"/>
    </row>
    <row r="2" spans="1:20" x14ac:dyDescent="0.2">
      <c r="O2" s="25" t="s">
        <v>127</v>
      </c>
      <c r="P2" s="25"/>
      <c r="Q2" s="25" t="s">
        <v>161</v>
      </c>
      <c r="S2" s="25" t="s">
        <v>127</v>
      </c>
      <c r="T2" s="25" t="s">
        <v>161</v>
      </c>
    </row>
    <row r="3" spans="1:20" x14ac:dyDescent="0.2">
      <c r="N3" s="5" t="s">
        <v>143</v>
      </c>
      <c r="O3" s="5">
        <f>ROUND(S3/S5*100,1)</f>
        <v>15.8</v>
      </c>
      <c r="P3" s="5" t="s">
        <v>143</v>
      </c>
      <c r="Q3" s="5">
        <f>ROUND(T3/T5*100,1)</f>
        <v>17.600000000000001</v>
      </c>
      <c r="S3" s="59">
        <v>27393</v>
      </c>
      <c r="T3" s="59">
        <v>32412</v>
      </c>
    </row>
    <row r="4" spans="1:20" x14ac:dyDescent="0.2">
      <c r="N4" s="5" t="s">
        <v>18</v>
      </c>
      <c r="O4" s="5">
        <f>ROUND(S4/S5*100,1)</f>
        <v>84.2</v>
      </c>
      <c r="P4" s="5" t="s">
        <v>18</v>
      </c>
      <c r="Q4" s="5">
        <f>ROUND(T4/T5*100,1)</f>
        <v>82.4</v>
      </c>
      <c r="S4" s="59">
        <v>146460</v>
      </c>
      <c r="T4" s="59">
        <v>151467</v>
      </c>
    </row>
    <row r="5" spans="1:20" x14ac:dyDescent="0.2">
      <c r="O5" s="5">
        <f>SUM(O3:O4)</f>
        <v>100</v>
      </c>
      <c r="Q5" s="5">
        <f>SUM(Q3:Q4)</f>
        <v>100</v>
      </c>
      <c r="S5" s="15">
        <f>SUM(S3:S4)</f>
        <v>173853</v>
      </c>
      <c r="T5" s="15">
        <f>SUM(T3:T4)</f>
        <v>183879</v>
      </c>
    </row>
    <row r="6" spans="1:20" ht="12" customHeight="1" x14ac:dyDescent="0.2"/>
    <row r="7" spans="1:20" ht="12" customHeight="1" x14ac:dyDescent="0.2"/>
    <row r="8" spans="1:20" ht="12" customHeight="1" x14ac:dyDescent="0.2"/>
    <row r="9" spans="1:20" ht="12" customHeight="1" x14ac:dyDescent="0.2"/>
    <row r="10" spans="1:20" ht="12" customHeight="1" x14ac:dyDescent="0.2"/>
    <row r="11" spans="1:20" ht="12" customHeight="1" x14ac:dyDescent="0.2"/>
    <row r="12" spans="1:20" ht="12" customHeight="1" x14ac:dyDescent="0.2"/>
    <row r="13" spans="1:20" ht="12" customHeight="1" x14ac:dyDescent="0.2"/>
    <row r="14" spans="1:20" ht="12" customHeight="1" x14ac:dyDescent="0.2"/>
    <row r="15" spans="1:20" ht="12" customHeight="1" x14ac:dyDescent="0.2"/>
    <row r="16" spans="1:20" ht="12" customHeight="1" x14ac:dyDescent="0.2"/>
    <row r="17" ht="12" customHeight="1" x14ac:dyDescent="0.2"/>
    <row r="18" ht="12" customHeight="1" x14ac:dyDescent="0.2"/>
  </sheetData>
  <mergeCells count="3">
    <mergeCell ref="O1:Q1"/>
    <mergeCell ref="S1:T1"/>
    <mergeCell ref="A1:L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workbookViewId="0">
      <pane ySplit="3" topLeftCell="A4" activePane="bottomLeft" state="frozen"/>
      <selection pane="bottomLeft" activeCell="S16" sqref="S16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10" width="10.83203125" style="5" customWidth="1"/>
    <col min="11" max="12" width="6.33203125" style="5" customWidth="1"/>
    <col min="13" max="16384" width="9.33203125" style="5"/>
  </cols>
  <sheetData>
    <row r="1" spans="1:12" ht="28.5" customHeight="1" thickBot="1" x14ac:dyDescent="0.25">
      <c r="A1" s="77" t="s">
        <v>147</v>
      </c>
      <c r="B1" s="81"/>
      <c r="C1" s="77"/>
      <c r="D1" s="77"/>
      <c r="E1" s="77"/>
      <c r="F1" s="77"/>
      <c r="G1" s="77"/>
      <c r="H1" s="77"/>
      <c r="I1" s="77"/>
      <c r="J1" s="96"/>
    </row>
    <row r="2" spans="1:12" ht="18.75" customHeight="1" x14ac:dyDescent="0.2">
      <c r="A2" s="2"/>
      <c r="B2" s="2"/>
      <c r="C2" s="95"/>
      <c r="D2" s="291" t="s">
        <v>0</v>
      </c>
      <c r="E2" s="292"/>
      <c r="F2" s="292"/>
      <c r="G2" s="293" t="s">
        <v>1</v>
      </c>
      <c r="H2" s="292"/>
      <c r="I2" s="292"/>
      <c r="J2" s="294" t="s">
        <v>180</v>
      </c>
      <c r="K2" s="2"/>
      <c r="L2" s="2"/>
    </row>
    <row r="3" spans="1:12" ht="42" customHeight="1" x14ac:dyDescent="0.2">
      <c r="A3" s="19"/>
      <c r="B3" s="19"/>
      <c r="C3" s="20"/>
      <c r="D3" s="110" t="s">
        <v>177</v>
      </c>
      <c r="E3" s="114" t="s">
        <v>178</v>
      </c>
      <c r="F3" s="113" t="s">
        <v>179</v>
      </c>
      <c r="G3" s="202" t="s">
        <v>177</v>
      </c>
      <c r="H3" s="114" t="s">
        <v>178</v>
      </c>
      <c r="I3" s="113" t="s">
        <v>179</v>
      </c>
      <c r="J3" s="295"/>
      <c r="K3" s="2"/>
      <c r="L3" s="2"/>
    </row>
    <row r="4" spans="1:12" ht="24.75" customHeight="1" x14ac:dyDescent="0.2">
      <c r="A4" s="34" t="s">
        <v>2</v>
      </c>
      <c r="B4" s="25"/>
      <c r="C4" s="26"/>
      <c r="D4" s="118">
        <v>101117</v>
      </c>
      <c r="E4" s="118">
        <v>104438</v>
      </c>
      <c r="F4" s="129">
        <v>103.28431421027126</v>
      </c>
      <c r="G4" s="118">
        <v>173853</v>
      </c>
      <c r="H4" s="118">
        <v>183879</v>
      </c>
      <c r="I4" s="116">
        <v>105.76694103639281</v>
      </c>
      <c r="J4" s="121">
        <v>100</v>
      </c>
    </row>
    <row r="5" spans="1:12" ht="19.5" customHeight="1" x14ac:dyDescent="0.2">
      <c r="B5" s="25" t="s">
        <v>19</v>
      </c>
      <c r="C5" s="26"/>
      <c r="D5" s="120">
        <v>15422</v>
      </c>
      <c r="E5" s="120">
        <v>17642</v>
      </c>
      <c r="F5" s="130">
        <v>114.39502010115419</v>
      </c>
      <c r="G5" s="120">
        <v>27393</v>
      </c>
      <c r="H5" s="120">
        <v>32412</v>
      </c>
      <c r="I5" s="117">
        <v>118.32219910196035</v>
      </c>
      <c r="J5" s="122">
        <v>17.626808934136033</v>
      </c>
    </row>
    <row r="6" spans="1:12" ht="17.25" customHeight="1" x14ac:dyDescent="0.2">
      <c r="B6" s="25" t="s">
        <v>20</v>
      </c>
      <c r="C6" s="26"/>
      <c r="D6" s="120">
        <v>85695</v>
      </c>
      <c r="E6" s="120">
        <v>86796</v>
      </c>
      <c r="F6" s="130">
        <v>101.28478907754244</v>
      </c>
      <c r="G6" s="120">
        <v>146460</v>
      </c>
      <c r="H6" s="120">
        <v>151467</v>
      </c>
      <c r="I6" s="117">
        <v>103.41868086849652</v>
      </c>
      <c r="J6" s="122">
        <v>82.373191065863963</v>
      </c>
      <c r="K6" s="61"/>
      <c r="L6" s="61"/>
    </row>
    <row r="7" spans="1:12" ht="15" customHeight="1" x14ac:dyDescent="0.2">
      <c r="B7" s="25"/>
      <c r="C7" s="26" t="s">
        <v>21</v>
      </c>
      <c r="D7" s="123">
        <v>2680</v>
      </c>
      <c r="E7" s="123">
        <v>2386</v>
      </c>
      <c r="F7" s="130">
        <v>89.029850746268664</v>
      </c>
      <c r="G7" s="123">
        <v>4659</v>
      </c>
      <c r="H7" s="123">
        <v>4089</v>
      </c>
      <c r="I7" s="117">
        <v>87.76561493882808</v>
      </c>
      <c r="J7" s="122">
        <v>2.2237449627200494</v>
      </c>
    </row>
    <row r="8" spans="1:12" ht="15" customHeight="1" x14ac:dyDescent="0.2">
      <c r="B8" s="25"/>
      <c r="C8" s="26" t="s">
        <v>22</v>
      </c>
      <c r="D8" s="123">
        <v>1135</v>
      </c>
      <c r="E8" s="123">
        <v>1348</v>
      </c>
      <c r="F8" s="130">
        <v>118.76651982378854</v>
      </c>
      <c r="G8" s="123">
        <v>2435</v>
      </c>
      <c r="H8" s="123">
        <v>2418</v>
      </c>
      <c r="I8" s="117">
        <v>99.301848049281318</v>
      </c>
      <c r="J8" s="122">
        <v>1.3149951870523551</v>
      </c>
    </row>
    <row r="9" spans="1:12" ht="15" customHeight="1" x14ac:dyDescent="0.2">
      <c r="B9" s="25"/>
      <c r="C9" s="26" t="s">
        <v>23</v>
      </c>
      <c r="D9" s="123">
        <v>3078</v>
      </c>
      <c r="E9" s="123">
        <v>3719</v>
      </c>
      <c r="F9" s="130">
        <v>120.82521117608837</v>
      </c>
      <c r="G9" s="123">
        <v>5571</v>
      </c>
      <c r="H9" s="123">
        <v>6841</v>
      </c>
      <c r="I9" s="117">
        <v>122.79662538143961</v>
      </c>
      <c r="J9" s="122">
        <v>3.7203813377275274</v>
      </c>
    </row>
    <row r="10" spans="1:12" ht="15" customHeight="1" x14ac:dyDescent="0.2">
      <c r="B10" s="25"/>
      <c r="C10" s="26" t="s">
        <v>24</v>
      </c>
      <c r="D10" s="123">
        <v>5677</v>
      </c>
      <c r="E10" s="123">
        <v>4028</v>
      </c>
      <c r="F10" s="130">
        <v>70.952968116963191</v>
      </c>
      <c r="G10" s="123">
        <v>7180</v>
      </c>
      <c r="H10" s="123">
        <v>5315</v>
      </c>
      <c r="I10" s="117">
        <v>74.025069637883007</v>
      </c>
      <c r="J10" s="122">
        <v>2.8904877664116078</v>
      </c>
    </row>
    <row r="11" spans="1:12" ht="15" customHeight="1" x14ac:dyDescent="0.2">
      <c r="B11" s="25"/>
      <c r="C11" s="26" t="s">
        <v>49</v>
      </c>
      <c r="D11" s="123">
        <v>503</v>
      </c>
      <c r="E11" s="123">
        <v>455</v>
      </c>
      <c r="F11" s="130">
        <v>90.457256461232603</v>
      </c>
      <c r="G11" s="123">
        <v>972</v>
      </c>
      <c r="H11" s="123">
        <v>971</v>
      </c>
      <c r="I11" s="117">
        <v>99.897119341563794</v>
      </c>
      <c r="J11" s="122">
        <v>0.52806465121085056</v>
      </c>
    </row>
    <row r="12" spans="1:12" ht="15" customHeight="1" x14ac:dyDescent="0.2">
      <c r="B12" s="25"/>
      <c r="C12" s="26" t="s">
        <v>25</v>
      </c>
      <c r="D12" s="123">
        <v>775</v>
      </c>
      <c r="E12" s="123">
        <v>896</v>
      </c>
      <c r="F12" s="130">
        <v>115.61290322580646</v>
      </c>
      <c r="G12" s="123">
        <v>1382</v>
      </c>
      <c r="H12" s="123">
        <v>1735</v>
      </c>
      <c r="I12" s="117">
        <v>125.54269175108539</v>
      </c>
      <c r="J12" s="122">
        <v>0.94355527276089179</v>
      </c>
    </row>
    <row r="13" spans="1:12" ht="15" customHeight="1" x14ac:dyDescent="0.2">
      <c r="B13" s="25"/>
      <c r="C13" s="26" t="s">
        <v>26</v>
      </c>
      <c r="D13" s="123">
        <v>424</v>
      </c>
      <c r="E13" s="123">
        <v>383</v>
      </c>
      <c r="F13" s="130">
        <v>90.330188679245282</v>
      </c>
      <c r="G13" s="123">
        <v>1054</v>
      </c>
      <c r="H13" s="123">
        <v>951</v>
      </c>
      <c r="I13" s="117">
        <v>90.227703984819726</v>
      </c>
      <c r="J13" s="122">
        <v>0.51718793336922642</v>
      </c>
    </row>
    <row r="14" spans="1:12" ht="15" customHeight="1" x14ac:dyDescent="0.2">
      <c r="B14" s="25"/>
      <c r="C14" s="26" t="s">
        <v>27</v>
      </c>
      <c r="D14" s="123">
        <v>1930</v>
      </c>
      <c r="E14" s="123">
        <v>1955</v>
      </c>
      <c r="F14" s="130">
        <v>101.29533678756476</v>
      </c>
      <c r="G14" s="123">
        <v>3948</v>
      </c>
      <c r="H14" s="123">
        <v>4186</v>
      </c>
      <c r="I14" s="117">
        <v>106.02836879432624</v>
      </c>
      <c r="J14" s="122">
        <v>2.2764970442519266</v>
      </c>
    </row>
    <row r="15" spans="1:12" ht="15" customHeight="1" x14ac:dyDescent="0.2">
      <c r="B15" s="25"/>
      <c r="C15" s="26" t="s">
        <v>54</v>
      </c>
      <c r="D15" s="123">
        <v>936</v>
      </c>
      <c r="E15" s="123">
        <v>639</v>
      </c>
      <c r="F15" s="130">
        <v>68.269230769230774</v>
      </c>
      <c r="G15" s="123">
        <v>1436</v>
      </c>
      <c r="H15" s="123">
        <v>1114</v>
      </c>
      <c r="I15" s="117">
        <v>77.576601671309191</v>
      </c>
      <c r="J15" s="122">
        <v>0.60583318377846296</v>
      </c>
    </row>
    <row r="16" spans="1:12" ht="15" customHeight="1" x14ac:dyDescent="0.2">
      <c r="B16" s="25"/>
      <c r="C16" s="26" t="s">
        <v>55</v>
      </c>
      <c r="D16" s="123">
        <v>192</v>
      </c>
      <c r="E16" s="123">
        <v>264</v>
      </c>
      <c r="F16" s="130">
        <v>137.5</v>
      </c>
      <c r="G16" s="123">
        <v>467</v>
      </c>
      <c r="H16" s="123">
        <v>761</v>
      </c>
      <c r="I16" s="117">
        <v>162.95503211991436</v>
      </c>
      <c r="J16" s="122">
        <v>0.41385911387379748</v>
      </c>
    </row>
    <row r="17" spans="1:10" ht="15" customHeight="1" x14ac:dyDescent="0.2">
      <c r="B17" s="25"/>
      <c r="C17" s="26" t="s">
        <v>28</v>
      </c>
      <c r="D17" s="123">
        <v>5680</v>
      </c>
      <c r="E17" s="123">
        <v>5490</v>
      </c>
      <c r="F17" s="130">
        <v>96.654929577464785</v>
      </c>
      <c r="G17" s="123">
        <v>10482</v>
      </c>
      <c r="H17" s="123">
        <v>10667</v>
      </c>
      <c r="I17" s="117">
        <v>101.76493035680214</v>
      </c>
      <c r="J17" s="122">
        <v>5.8010974608302197</v>
      </c>
    </row>
    <row r="18" spans="1:10" ht="15" customHeight="1" x14ac:dyDescent="0.2">
      <c r="B18" s="25"/>
      <c r="C18" s="26" t="s">
        <v>29</v>
      </c>
      <c r="D18" s="123">
        <v>1442</v>
      </c>
      <c r="E18" s="123">
        <v>1564</v>
      </c>
      <c r="F18" s="130">
        <v>108.46047156726767</v>
      </c>
      <c r="G18" s="123">
        <v>2501</v>
      </c>
      <c r="H18" s="123">
        <v>3177</v>
      </c>
      <c r="I18" s="117">
        <v>127.02918832467014</v>
      </c>
      <c r="J18" s="122">
        <v>1.7277666291419902</v>
      </c>
    </row>
    <row r="19" spans="1:10" ht="15" customHeight="1" x14ac:dyDescent="0.2">
      <c r="B19" s="25"/>
      <c r="C19" s="26" t="s">
        <v>30</v>
      </c>
      <c r="D19" s="123">
        <v>867</v>
      </c>
      <c r="E19" s="123">
        <v>699</v>
      </c>
      <c r="F19" s="130">
        <v>80.622837370242223</v>
      </c>
      <c r="G19" s="123">
        <v>1490</v>
      </c>
      <c r="H19" s="123">
        <v>1270</v>
      </c>
      <c r="I19" s="117">
        <v>85.234899328859058</v>
      </c>
      <c r="J19" s="122">
        <v>0.69067158294313113</v>
      </c>
    </row>
    <row r="20" spans="1:10" ht="15" customHeight="1" x14ac:dyDescent="0.2">
      <c r="B20" s="25"/>
      <c r="C20" s="26" t="s">
        <v>31</v>
      </c>
      <c r="D20" s="123">
        <v>1165</v>
      </c>
      <c r="E20" s="123">
        <v>1492</v>
      </c>
      <c r="F20" s="130">
        <v>128.06866952789699</v>
      </c>
      <c r="G20" s="123">
        <v>2437</v>
      </c>
      <c r="H20" s="123">
        <v>2934</v>
      </c>
      <c r="I20" s="117">
        <v>120.39392695937627</v>
      </c>
      <c r="J20" s="122">
        <v>1.5956145073662571</v>
      </c>
    </row>
    <row r="21" spans="1:10" ht="15" customHeight="1" x14ac:dyDescent="0.2">
      <c r="B21" s="25"/>
      <c r="C21" s="26" t="s">
        <v>32</v>
      </c>
      <c r="D21" s="123">
        <v>332</v>
      </c>
      <c r="E21" s="123">
        <v>345</v>
      </c>
      <c r="F21" s="130">
        <v>103.91566265060241</v>
      </c>
      <c r="G21" s="123">
        <v>807</v>
      </c>
      <c r="H21" s="123">
        <v>784</v>
      </c>
      <c r="I21" s="117">
        <v>97.149938042131339</v>
      </c>
      <c r="J21" s="122">
        <v>0.42636733939166516</v>
      </c>
    </row>
    <row r="22" spans="1:10" ht="15" customHeight="1" x14ac:dyDescent="0.2">
      <c r="B22" s="25"/>
      <c r="C22" s="26" t="s">
        <v>33</v>
      </c>
      <c r="D22" s="123">
        <v>5367</v>
      </c>
      <c r="E22" s="123">
        <v>4538</v>
      </c>
      <c r="F22" s="130">
        <v>84.553754425190988</v>
      </c>
      <c r="G22" s="123">
        <v>10300</v>
      </c>
      <c r="H22" s="123">
        <v>9243</v>
      </c>
      <c r="I22" s="117">
        <v>89.737864077669911</v>
      </c>
      <c r="J22" s="122">
        <v>5.0266751505065832</v>
      </c>
    </row>
    <row r="23" spans="1:10" ht="15" customHeight="1" x14ac:dyDescent="0.2">
      <c r="B23" s="25"/>
      <c r="C23" s="26" t="s">
        <v>34</v>
      </c>
      <c r="D23" s="123">
        <v>1249</v>
      </c>
      <c r="E23" s="123">
        <v>1792</v>
      </c>
      <c r="F23" s="130">
        <v>143.47477982385908</v>
      </c>
      <c r="G23" s="123">
        <v>2185</v>
      </c>
      <c r="H23" s="123">
        <v>3365</v>
      </c>
      <c r="I23" s="117">
        <v>154.00457665903892</v>
      </c>
      <c r="J23" s="122">
        <v>1.830007776853257</v>
      </c>
    </row>
    <row r="24" spans="1:10" ht="15" customHeight="1" x14ac:dyDescent="0.2">
      <c r="B24" s="25"/>
      <c r="C24" s="26" t="s">
        <v>56</v>
      </c>
      <c r="D24" s="123">
        <v>534</v>
      </c>
      <c r="E24" s="123">
        <v>565</v>
      </c>
      <c r="F24" s="130">
        <v>105.80524344569288</v>
      </c>
      <c r="G24" s="123">
        <v>1330</v>
      </c>
      <c r="H24" s="123">
        <v>1185</v>
      </c>
      <c r="I24" s="117">
        <v>89.097744360902254</v>
      </c>
      <c r="J24" s="122">
        <v>0.64444553211622857</v>
      </c>
    </row>
    <row r="25" spans="1:10" ht="15" customHeight="1" x14ac:dyDescent="0.2">
      <c r="B25" s="25"/>
      <c r="C25" s="26" t="s">
        <v>35</v>
      </c>
      <c r="D25" s="123">
        <v>1300</v>
      </c>
      <c r="E25" s="123">
        <v>1315</v>
      </c>
      <c r="F25" s="130">
        <v>101.15384615384615</v>
      </c>
      <c r="G25" s="123">
        <v>2262</v>
      </c>
      <c r="H25" s="123">
        <v>2609</v>
      </c>
      <c r="I25" s="117">
        <v>115.34040671971707</v>
      </c>
      <c r="J25" s="122">
        <v>1.4188678424398653</v>
      </c>
    </row>
    <row r="26" spans="1:10" ht="15" customHeight="1" x14ac:dyDescent="0.2">
      <c r="B26" s="25"/>
      <c r="C26" s="26" t="s">
        <v>36</v>
      </c>
      <c r="D26" s="124">
        <v>777</v>
      </c>
      <c r="E26" s="124">
        <v>825</v>
      </c>
      <c r="F26" s="130">
        <v>106.17760617760619</v>
      </c>
      <c r="G26" s="123">
        <v>1728</v>
      </c>
      <c r="H26" s="123">
        <v>1858</v>
      </c>
      <c r="I26" s="117">
        <v>107.52314814814814</v>
      </c>
      <c r="J26" s="122">
        <v>1.0104470874868801</v>
      </c>
    </row>
    <row r="27" spans="1:10" ht="15" customHeight="1" x14ac:dyDescent="0.2">
      <c r="B27" s="25"/>
      <c r="C27" s="26" t="s">
        <v>37</v>
      </c>
      <c r="D27" s="123">
        <v>549</v>
      </c>
      <c r="E27" s="123">
        <v>471</v>
      </c>
      <c r="F27" s="130">
        <v>85.792349726775953</v>
      </c>
      <c r="G27" s="123">
        <v>1022</v>
      </c>
      <c r="H27" s="123">
        <v>1006</v>
      </c>
      <c r="I27" s="117">
        <v>98.43444227005871</v>
      </c>
      <c r="J27" s="122">
        <v>0.54709890743369283</v>
      </c>
    </row>
    <row r="28" spans="1:10" ht="15" customHeight="1" x14ac:dyDescent="0.2">
      <c r="B28" s="25"/>
      <c r="C28" s="26" t="s">
        <v>38</v>
      </c>
      <c r="D28" s="123">
        <v>1845</v>
      </c>
      <c r="E28" s="123">
        <v>2399</v>
      </c>
      <c r="F28" s="130">
        <v>130.02710027100269</v>
      </c>
      <c r="G28" s="123">
        <v>2920</v>
      </c>
      <c r="H28" s="123">
        <v>4158</v>
      </c>
      <c r="I28" s="117">
        <v>142.39726027397259</v>
      </c>
      <c r="J28" s="122">
        <v>2.2612696392736531</v>
      </c>
    </row>
    <row r="29" spans="1:10" ht="15" customHeight="1" x14ac:dyDescent="0.2">
      <c r="B29" s="25"/>
      <c r="C29" s="26" t="s">
        <v>50</v>
      </c>
      <c r="D29" s="123">
        <v>2487</v>
      </c>
      <c r="E29" s="123">
        <v>2735</v>
      </c>
      <c r="F29" s="130">
        <v>109.9718536389224</v>
      </c>
      <c r="G29" s="123">
        <v>4676</v>
      </c>
      <c r="H29" s="123">
        <v>5057</v>
      </c>
      <c r="I29" s="117">
        <v>108.14798973481608</v>
      </c>
      <c r="J29" s="122">
        <v>2.7501781062546566</v>
      </c>
    </row>
    <row r="30" spans="1:10" ht="15" customHeight="1" x14ac:dyDescent="0.2">
      <c r="A30" s="2"/>
      <c r="B30" s="25"/>
      <c r="C30" s="26" t="s">
        <v>39</v>
      </c>
      <c r="D30" s="123">
        <v>2237</v>
      </c>
      <c r="E30" s="123">
        <v>1579</v>
      </c>
      <c r="F30" s="130">
        <v>70.585605721949037</v>
      </c>
      <c r="G30" s="124">
        <v>4500</v>
      </c>
      <c r="H30" s="124">
        <v>3196</v>
      </c>
      <c r="I30" s="117">
        <v>71.022222222222226</v>
      </c>
      <c r="J30" s="122">
        <v>1.7380995110915329</v>
      </c>
    </row>
    <row r="31" spans="1:10" ht="15" customHeight="1" x14ac:dyDescent="0.2">
      <c r="A31" s="2"/>
      <c r="B31" s="36"/>
      <c r="C31" s="26" t="s">
        <v>40</v>
      </c>
      <c r="D31" s="123">
        <v>514</v>
      </c>
      <c r="E31" s="123">
        <v>531</v>
      </c>
      <c r="F31" s="130">
        <v>103.30739299610896</v>
      </c>
      <c r="G31" s="123">
        <v>1184</v>
      </c>
      <c r="H31" s="123">
        <v>1303</v>
      </c>
      <c r="I31" s="117">
        <v>110.05067567567568</v>
      </c>
      <c r="J31" s="122">
        <v>0.70861816738181083</v>
      </c>
    </row>
    <row r="32" spans="1:10" ht="15" customHeight="1" x14ac:dyDescent="0.2">
      <c r="B32" s="36"/>
      <c r="C32" s="26" t="s">
        <v>41</v>
      </c>
      <c r="D32" s="123">
        <v>1345</v>
      </c>
      <c r="E32" s="123">
        <v>1142</v>
      </c>
      <c r="F32" s="130">
        <v>84.907063197026019</v>
      </c>
      <c r="G32" s="123">
        <v>2746</v>
      </c>
      <c r="H32" s="123">
        <v>2391</v>
      </c>
      <c r="I32" s="117">
        <v>87.07210487982519</v>
      </c>
      <c r="J32" s="122">
        <v>1.3003116179661625</v>
      </c>
    </row>
    <row r="33" spans="1:10" ht="15" customHeight="1" x14ac:dyDescent="0.2">
      <c r="B33" s="25"/>
      <c r="C33" s="26" t="s">
        <v>42</v>
      </c>
      <c r="D33" s="123">
        <v>698</v>
      </c>
      <c r="E33" s="123">
        <v>726</v>
      </c>
      <c r="F33" s="130">
        <v>104.01146131805157</v>
      </c>
      <c r="G33" s="123">
        <v>1383</v>
      </c>
      <c r="H33" s="123">
        <v>1223</v>
      </c>
      <c r="I33" s="117">
        <v>88.430947216196671</v>
      </c>
      <c r="J33" s="122">
        <v>0.66511129601531438</v>
      </c>
    </row>
    <row r="34" spans="1:10" ht="15" customHeight="1" x14ac:dyDescent="0.2">
      <c r="B34" s="25"/>
      <c r="C34" s="26" t="s">
        <v>51</v>
      </c>
      <c r="D34" s="123">
        <v>2457</v>
      </c>
      <c r="E34" s="123">
        <v>2242</v>
      </c>
      <c r="F34" s="130">
        <v>91.249491249491257</v>
      </c>
      <c r="G34" s="123">
        <v>5744</v>
      </c>
      <c r="H34" s="123">
        <v>5217</v>
      </c>
      <c r="I34" s="117">
        <v>90.825208913649021</v>
      </c>
      <c r="J34" s="122">
        <v>2.8371918489876498</v>
      </c>
    </row>
    <row r="35" spans="1:10" ht="15" customHeight="1" x14ac:dyDescent="0.2">
      <c r="B35" s="25"/>
      <c r="C35" s="26" t="s">
        <v>60</v>
      </c>
      <c r="D35" s="123">
        <v>204</v>
      </c>
      <c r="E35" s="123">
        <v>376</v>
      </c>
      <c r="F35" s="130">
        <v>184.31372549019608</v>
      </c>
      <c r="G35" s="123">
        <v>365</v>
      </c>
      <c r="H35" s="123">
        <v>807</v>
      </c>
      <c r="I35" s="117">
        <v>221.09589041095893</v>
      </c>
      <c r="J35" s="122">
        <v>0.43887556490953289</v>
      </c>
    </row>
    <row r="36" spans="1:10" ht="15" customHeight="1" x14ac:dyDescent="0.2">
      <c r="B36" s="25"/>
      <c r="C36" s="26" t="s">
        <v>43</v>
      </c>
      <c r="D36" s="123">
        <v>1515</v>
      </c>
      <c r="E36" s="123">
        <v>1389</v>
      </c>
      <c r="F36" s="130">
        <v>91.683168316831683</v>
      </c>
      <c r="G36" s="123">
        <v>3754</v>
      </c>
      <c r="H36" s="123">
        <v>3817</v>
      </c>
      <c r="I36" s="117">
        <v>101.67820990942995</v>
      </c>
      <c r="J36" s="122">
        <v>2.0758216000739615</v>
      </c>
    </row>
    <row r="37" spans="1:10" ht="18.75" customHeight="1" x14ac:dyDescent="0.2">
      <c r="B37" s="25"/>
      <c r="C37" s="26" t="s">
        <v>44</v>
      </c>
      <c r="D37" s="123">
        <v>905</v>
      </c>
      <c r="E37" s="123">
        <v>1274</v>
      </c>
      <c r="F37" s="130">
        <v>140.77348066298342</v>
      </c>
      <c r="G37" s="124">
        <v>1919</v>
      </c>
      <c r="H37" s="124">
        <v>2839</v>
      </c>
      <c r="I37" s="117">
        <v>147.94163626889005</v>
      </c>
      <c r="J37" s="122">
        <v>1.5439500976185425</v>
      </c>
    </row>
    <row r="38" spans="1:10" ht="15" customHeight="1" x14ac:dyDescent="0.2">
      <c r="B38" s="25"/>
      <c r="C38" s="26" t="s">
        <v>45</v>
      </c>
      <c r="D38" s="123">
        <v>1750</v>
      </c>
      <c r="E38" s="123">
        <v>2152</v>
      </c>
      <c r="F38" s="130">
        <v>122.97142857142858</v>
      </c>
      <c r="G38" s="124">
        <v>2478</v>
      </c>
      <c r="H38" s="124">
        <v>3295</v>
      </c>
      <c r="I38" s="117">
        <v>132.97013720742535</v>
      </c>
      <c r="J38" s="122">
        <v>1.7919392644075722</v>
      </c>
    </row>
    <row r="39" spans="1:10" ht="15" customHeight="1" x14ac:dyDescent="0.2">
      <c r="B39" s="25"/>
      <c r="C39" s="26" t="s">
        <v>57</v>
      </c>
      <c r="D39" s="123">
        <v>638</v>
      </c>
      <c r="E39" s="123">
        <v>470</v>
      </c>
      <c r="F39" s="130">
        <v>73.667711598746081</v>
      </c>
      <c r="G39" s="124">
        <v>1356</v>
      </c>
      <c r="H39" s="124">
        <v>1266</v>
      </c>
      <c r="I39" s="117">
        <v>93.362831858407077</v>
      </c>
      <c r="J39" s="122">
        <v>0.6884962393748062</v>
      </c>
    </row>
    <row r="40" spans="1:10" ht="15" customHeight="1" x14ac:dyDescent="0.2">
      <c r="B40" s="25"/>
      <c r="C40" s="26" t="s">
        <v>58</v>
      </c>
      <c r="D40" s="123">
        <v>2645</v>
      </c>
      <c r="E40" s="123">
        <v>3809</v>
      </c>
      <c r="F40" s="130">
        <v>144.00756143667297</v>
      </c>
      <c r="G40" s="124">
        <v>3689</v>
      </c>
      <c r="H40" s="124">
        <v>4894</v>
      </c>
      <c r="I40" s="117">
        <v>132.66467877473571</v>
      </c>
      <c r="J40" s="122">
        <v>2.6615328558454201</v>
      </c>
    </row>
    <row r="41" spans="1:10" ht="15" customHeight="1" x14ac:dyDescent="0.2">
      <c r="B41" s="25"/>
      <c r="C41" s="26" t="s">
        <v>59</v>
      </c>
      <c r="D41" s="123">
        <v>12463</v>
      </c>
      <c r="E41" s="123">
        <v>10910</v>
      </c>
      <c r="F41" s="130">
        <v>87.539115782716834</v>
      </c>
      <c r="G41" s="124">
        <v>14064</v>
      </c>
      <c r="H41" s="124">
        <v>12089</v>
      </c>
      <c r="I41" s="117">
        <v>85.957053469852113</v>
      </c>
      <c r="J41" s="122">
        <v>6.5744320993696936</v>
      </c>
    </row>
    <row r="42" spans="1:10" ht="15" customHeight="1" x14ac:dyDescent="0.2">
      <c r="B42" s="25"/>
      <c r="C42" s="26" t="s">
        <v>46</v>
      </c>
      <c r="D42" s="123">
        <v>963</v>
      </c>
      <c r="E42" s="123">
        <v>1366</v>
      </c>
      <c r="F42" s="130">
        <v>141.84839044652128</v>
      </c>
      <c r="G42" s="124">
        <v>2055</v>
      </c>
      <c r="H42" s="124">
        <v>2609</v>
      </c>
      <c r="I42" s="117">
        <v>126.95863746958638</v>
      </c>
      <c r="J42" s="122">
        <v>1.4188678424398653</v>
      </c>
    </row>
    <row r="43" spans="1:10" ht="15" customHeight="1" x14ac:dyDescent="0.2">
      <c r="B43" s="25"/>
      <c r="C43" s="26" t="s">
        <v>47</v>
      </c>
      <c r="D43" s="123">
        <v>4674</v>
      </c>
      <c r="E43" s="123">
        <v>5314</v>
      </c>
      <c r="F43" s="130">
        <v>113.69276850663243</v>
      </c>
      <c r="G43" s="124">
        <v>10043</v>
      </c>
      <c r="H43" s="124">
        <v>10597</v>
      </c>
      <c r="I43" s="117">
        <v>105.51627999601713</v>
      </c>
      <c r="J43" s="122">
        <v>5.7630289483845356</v>
      </c>
    </row>
    <row r="44" spans="1:10" ht="15" customHeight="1" x14ac:dyDescent="0.2">
      <c r="A44" s="2"/>
      <c r="B44" s="25"/>
      <c r="C44" s="26" t="s">
        <v>48</v>
      </c>
      <c r="D44" s="123">
        <v>11763</v>
      </c>
      <c r="E44" s="123">
        <v>13213</v>
      </c>
      <c r="F44" s="130">
        <v>112.3267873841707</v>
      </c>
      <c r="G44" s="123">
        <v>17936</v>
      </c>
      <c r="H44" s="123">
        <v>20230</v>
      </c>
      <c r="I44" s="117">
        <v>112.7899197145406</v>
      </c>
      <c r="J44" s="122">
        <v>11.001800096802789</v>
      </c>
    </row>
    <row r="45" spans="1:10" x14ac:dyDescent="0.2">
      <c r="J45" s="61"/>
    </row>
  </sheetData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showGridLines="0" workbookViewId="0">
      <pane ySplit="3" topLeftCell="A4" activePane="bottomLeft" state="frozen"/>
      <selection pane="bottomLeft" activeCell="AE36" sqref="AE36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21" width="2.5" style="5" customWidth="1"/>
    <col min="22" max="16384" width="9.33203125" style="5"/>
  </cols>
  <sheetData>
    <row r="1" spans="1:18" ht="28.5" customHeight="1" thickBot="1" x14ac:dyDescent="0.25">
      <c r="A1" s="81" t="s">
        <v>148</v>
      </c>
      <c r="B1" s="79"/>
      <c r="C1" s="79"/>
      <c r="D1" s="79"/>
      <c r="E1" s="79"/>
      <c r="F1" s="79"/>
      <c r="G1" s="79"/>
      <c r="H1" s="79"/>
      <c r="I1" s="79"/>
    </row>
    <row r="2" spans="1:18" ht="18.75" customHeight="1" x14ac:dyDescent="0.2">
      <c r="A2" s="29"/>
      <c r="B2" s="29"/>
      <c r="C2" s="97"/>
      <c r="D2" s="296" t="s">
        <v>0</v>
      </c>
      <c r="E2" s="297"/>
      <c r="F2" s="297"/>
      <c r="G2" s="298" t="s">
        <v>1</v>
      </c>
      <c r="H2" s="297"/>
      <c r="I2" s="297"/>
      <c r="J2" s="2"/>
    </row>
    <row r="3" spans="1:18" ht="44.25" customHeight="1" x14ac:dyDescent="0.2">
      <c r="A3" s="19"/>
      <c r="B3" s="19"/>
      <c r="C3" s="20"/>
      <c r="D3" s="111" t="s">
        <v>181</v>
      </c>
      <c r="E3" s="109" t="s">
        <v>182</v>
      </c>
      <c r="F3" s="112" t="s">
        <v>183</v>
      </c>
      <c r="G3" s="111" t="s">
        <v>181</v>
      </c>
      <c r="H3" s="131" t="s">
        <v>182</v>
      </c>
      <c r="I3" s="108" t="s">
        <v>183</v>
      </c>
      <c r="J3" s="2"/>
    </row>
    <row r="4" spans="1:18" ht="24.75" customHeight="1" x14ac:dyDescent="0.2">
      <c r="A4" s="34" t="s">
        <v>2</v>
      </c>
      <c r="B4" s="25"/>
      <c r="C4" s="26"/>
      <c r="D4" s="118">
        <v>272275</v>
      </c>
      <c r="E4" s="118">
        <v>304366</v>
      </c>
      <c r="F4" s="127">
        <v>111.78624552382701</v>
      </c>
      <c r="G4" s="118">
        <v>499156</v>
      </c>
      <c r="H4" s="118">
        <v>582388</v>
      </c>
      <c r="I4" s="125">
        <v>116.67454663471941</v>
      </c>
      <c r="K4" s="52"/>
      <c r="L4" s="52" t="s">
        <v>61</v>
      </c>
      <c r="M4" s="52" t="s">
        <v>62</v>
      </c>
      <c r="N4" s="52"/>
      <c r="O4" s="52"/>
      <c r="P4" s="52" t="s">
        <v>61</v>
      </c>
      <c r="Q4" s="52" t="s">
        <v>62</v>
      </c>
      <c r="R4" s="52"/>
    </row>
    <row r="5" spans="1:18" ht="19.5" customHeight="1" x14ac:dyDescent="0.2">
      <c r="B5" s="25" t="s">
        <v>19</v>
      </c>
      <c r="C5" s="26"/>
      <c r="D5" s="119">
        <v>62582</v>
      </c>
      <c r="E5" s="119">
        <v>68335</v>
      </c>
      <c r="F5" s="128">
        <v>109.19273912626635</v>
      </c>
      <c r="G5" s="119">
        <v>114033</v>
      </c>
      <c r="H5" s="119">
        <v>128685</v>
      </c>
      <c r="I5" s="126">
        <v>112.84891215700719</v>
      </c>
      <c r="K5" s="53" t="s">
        <v>43</v>
      </c>
      <c r="L5" s="54">
        <f>SUM(L6:L18)</f>
        <v>0</v>
      </c>
      <c r="M5" s="54">
        <f>SUM(M6:M18)</f>
        <v>0</v>
      </c>
      <c r="N5" s="52"/>
      <c r="O5" s="53" t="s">
        <v>48</v>
      </c>
      <c r="P5" s="54">
        <f>SUM(P6:P30)</f>
        <v>0</v>
      </c>
      <c r="Q5" s="54">
        <f>SUM(Q6:Q30)</f>
        <v>0</v>
      </c>
      <c r="R5" s="52"/>
    </row>
    <row r="6" spans="1:18" ht="17.25" customHeight="1" x14ac:dyDescent="0.2">
      <c r="B6" s="25" t="s">
        <v>20</v>
      </c>
      <c r="C6" s="26"/>
      <c r="D6" s="119">
        <v>209693</v>
      </c>
      <c r="E6" s="119">
        <v>236031</v>
      </c>
      <c r="F6" s="128">
        <v>112.56026667556857</v>
      </c>
      <c r="G6" s="119">
        <v>385123</v>
      </c>
      <c r="H6" s="119">
        <v>453703</v>
      </c>
      <c r="I6" s="126">
        <v>117.80729792819437</v>
      </c>
      <c r="K6" s="52" t="s">
        <v>90</v>
      </c>
      <c r="L6" s="52"/>
      <c r="M6" s="52"/>
      <c r="N6" s="52"/>
      <c r="O6" s="52" t="s">
        <v>105</v>
      </c>
      <c r="P6" s="52"/>
      <c r="Q6" s="52"/>
      <c r="R6" s="52"/>
    </row>
    <row r="7" spans="1:18" ht="15" customHeight="1" x14ac:dyDescent="0.2">
      <c r="B7" s="25"/>
      <c r="C7" s="26" t="s">
        <v>21</v>
      </c>
      <c r="D7" s="119">
        <v>7866</v>
      </c>
      <c r="E7" s="120">
        <v>8348</v>
      </c>
      <c r="F7" s="128">
        <v>106.12763793541826</v>
      </c>
      <c r="G7" s="119">
        <v>14550</v>
      </c>
      <c r="H7" s="120">
        <v>14667</v>
      </c>
      <c r="I7" s="126">
        <v>100.8041237113402</v>
      </c>
      <c r="K7" s="52" t="s">
        <v>63</v>
      </c>
      <c r="L7" s="52"/>
      <c r="M7" s="52"/>
      <c r="N7" s="52"/>
      <c r="O7" s="52" t="s">
        <v>91</v>
      </c>
      <c r="P7" s="52"/>
      <c r="Q7" s="52"/>
      <c r="R7" s="52"/>
    </row>
    <row r="8" spans="1:18" ht="15" customHeight="1" x14ac:dyDescent="0.2">
      <c r="B8" s="25"/>
      <c r="C8" s="26" t="s">
        <v>22</v>
      </c>
      <c r="D8" s="119">
        <v>2228</v>
      </c>
      <c r="E8" s="120">
        <v>2773</v>
      </c>
      <c r="F8" s="128">
        <v>124.46140035906643</v>
      </c>
      <c r="G8" s="119">
        <v>4679</v>
      </c>
      <c r="H8" s="120">
        <v>4892</v>
      </c>
      <c r="I8" s="126">
        <v>104.5522547552896</v>
      </c>
      <c r="K8" s="52" t="s">
        <v>64</v>
      </c>
      <c r="L8" s="52"/>
      <c r="M8" s="52"/>
      <c r="N8" s="52"/>
      <c r="O8" s="52" t="s">
        <v>92</v>
      </c>
      <c r="P8" s="52"/>
      <c r="Q8" s="52"/>
      <c r="R8" s="52"/>
    </row>
    <row r="9" spans="1:18" ht="15" customHeight="1" x14ac:dyDescent="0.2">
      <c r="B9" s="25"/>
      <c r="C9" s="26" t="s">
        <v>23</v>
      </c>
      <c r="D9" s="119">
        <v>11882</v>
      </c>
      <c r="E9" s="120">
        <v>13067</v>
      </c>
      <c r="F9" s="128">
        <v>109.97306850698536</v>
      </c>
      <c r="G9" s="119">
        <v>21267</v>
      </c>
      <c r="H9" s="120">
        <v>25406</v>
      </c>
      <c r="I9" s="126">
        <v>119.462077396906</v>
      </c>
      <c r="K9" s="52" t="s">
        <v>65</v>
      </c>
      <c r="L9" s="52"/>
      <c r="M9" s="52"/>
      <c r="N9" s="52"/>
      <c r="O9" s="52" t="s">
        <v>106</v>
      </c>
      <c r="P9" s="52"/>
      <c r="Q9" s="52"/>
      <c r="R9" s="52"/>
    </row>
    <row r="10" spans="1:18" ht="15" customHeight="1" x14ac:dyDescent="0.2">
      <c r="B10" s="25"/>
      <c r="C10" s="26" t="s">
        <v>24</v>
      </c>
      <c r="D10" s="119">
        <v>9721</v>
      </c>
      <c r="E10" s="120">
        <v>8893</v>
      </c>
      <c r="F10" s="128">
        <v>91.482357782121184</v>
      </c>
      <c r="G10" s="119">
        <v>12994</v>
      </c>
      <c r="H10" s="120">
        <v>12283</v>
      </c>
      <c r="I10" s="126">
        <v>94.528243804832996</v>
      </c>
      <c r="K10" s="52" t="s">
        <v>66</v>
      </c>
      <c r="L10" s="52"/>
      <c r="M10" s="52"/>
      <c r="N10" s="52"/>
      <c r="O10" s="52" t="s">
        <v>72</v>
      </c>
      <c r="P10" s="52"/>
      <c r="Q10" s="52"/>
      <c r="R10" s="52"/>
    </row>
    <row r="11" spans="1:18" ht="15" customHeight="1" x14ac:dyDescent="0.2">
      <c r="B11" s="25"/>
      <c r="C11" s="26" t="s">
        <v>49</v>
      </c>
      <c r="D11" s="119">
        <v>1728</v>
      </c>
      <c r="E11" s="120">
        <v>1928</v>
      </c>
      <c r="F11" s="128">
        <v>111.57407407407408</v>
      </c>
      <c r="G11" s="119">
        <v>3433</v>
      </c>
      <c r="H11" s="120">
        <v>4315</v>
      </c>
      <c r="I11" s="126">
        <v>125.69181473929507</v>
      </c>
      <c r="K11" s="52" t="s">
        <v>67</v>
      </c>
      <c r="L11" s="52"/>
      <c r="M11" s="52"/>
      <c r="N11" s="52"/>
      <c r="O11" s="52" t="s">
        <v>93</v>
      </c>
      <c r="P11" s="52"/>
      <c r="Q11" s="52"/>
      <c r="R11" s="52"/>
    </row>
    <row r="12" spans="1:18" ht="15" customHeight="1" x14ac:dyDescent="0.2">
      <c r="B12" s="25"/>
      <c r="C12" s="26" t="s">
        <v>25</v>
      </c>
      <c r="D12" s="119">
        <v>2451</v>
      </c>
      <c r="E12" s="120">
        <v>2562</v>
      </c>
      <c r="F12" s="128">
        <v>104.52876376988985</v>
      </c>
      <c r="G12" s="119">
        <v>4512</v>
      </c>
      <c r="H12" s="120">
        <v>5105</v>
      </c>
      <c r="I12" s="126">
        <v>113.14273049645389</v>
      </c>
      <c r="K12" s="52" t="s">
        <v>110</v>
      </c>
      <c r="L12" s="52"/>
      <c r="M12" s="52"/>
      <c r="N12" s="52"/>
      <c r="O12" s="52" t="s">
        <v>73</v>
      </c>
      <c r="P12" s="52"/>
      <c r="Q12" s="52"/>
      <c r="R12" s="52"/>
    </row>
    <row r="13" spans="1:18" ht="15" customHeight="1" x14ac:dyDescent="0.2">
      <c r="B13" s="25"/>
      <c r="C13" s="26" t="s">
        <v>26</v>
      </c>
      <c r="D13" s="119">
        <v>863</v>
      </c>
      <c r="E13" s="120">
        <v>1862</v>
      </c>
      <c r="F13" s="128">
        <v>215.75898030127462</v>
      </c>
      <c r="G13" s="119">
        <v>2158</v>
      </c>
      <c r="H13" s="120">
        <v>5536</v>
      </c>
      <c r="I13" s="126">
        <v>256.53382761816499</v>
      </c>
      <c r="K13" s="52" t="s">
        <v>68</v>
      </c>
      <c r="L13" s="52"/>
      <c r="M13" s="52"/>
      <c r="N13" s="52"/>
      <c r="O13" s="52" t="s">
        <v>94</v>
      </c>
      <c r="P13" s="52"/>
      <c r="Q13" s="52"/>
      <c r="R13" s="52"/>
    </row>
    <row r="14" spans="1:18" ht="15" customHeight="1" x14ac:dyDescent="0.2">
      <c r="B14" s="25"/>
      <c r="C14" s="26" t="s">
        <v>27</v>
      </c>
      <c r="D14" s="119">
        <v>4430</v>
      </c>
      <c r="E14" s="120">
        <v>5345</v>
      </c>
      <c r="F14" s="128">
        <v>120.65462753950338</v>
      </c>
      <c r="G14" s="119">
        <v>10210</v>
      </c>
      <c r="H14" s="120">
        <v>13710</v>
      </c>
      <c r="I14" s="126">
        <v>134.28011753183154</v>
      </c>
      <c r="K14" s="52" t="s">
        <v>111</v>
      </c>
      <c r="L14" s="52"/>
      <c r="M14" s="52"/>
      <c r="N14" s="52"/>
      <c r="O14" s="52" t="s">
        <v>95</v>
      </c>
      <c r="P14" s="52"/>
      <c r="Q14" s="52"/>
      <c r="R14" s="52"/>
    </row>
    <row r="15" spans="1:18" ht="15" customHeight="1" x14ac:dyDescent="0.2">
      <c r="B15" s="25"/>
      <c r="C15" s="26" t="s">
        <v>54</v>
      </c>
      <c r="D15" s="119">
        <v>2035</v>
      </c>
      <c r="E15" s="120">
        <v>1608</v>
      </c>
      <c r="F15" s="128">
        <v>79.017199017199019</v>
      </c>
      <c r="G15" s="119">
        <v>3396</v>
      </c>
      <c r="H15" s="120">
        <v>2900</v>
      </c>
      <c r="I15" s="126">
        <v>85.394581861012952</v>
      </c>
      <c r="K15" s="52" t="s">
        <v>69</v>
      </c>
      <c r="L15" s="52"/>
      <c r="M15" s="52"/>
      <c r="N15" s="52"/>
      <c r="O15" s="52" t="s">
        <v>74</v>
      </c>
      <c r="P15" s="52"/>
      <c r="Q15" s="52"/>
      <c r="R15" s="52"/>
    </row>
    <row r="16" spans="1:18" ht="15" customHeight="1" x14ac:dyDescent="0.2">
      <c r="B16" s="25"/>
      <c r="C16" s="26" t="s">
        <v>55</v>
      </c>
      <c r="D16" s="119">
        <v>500</v>
      </c>
      <c r="E16" s="120">
        <v>842</v>
      </c>
      <c r="F16" s="128">
        <v>168.4</v>
      </c>
      <c r="G16" s="119">
        <v>1262</v>
      </c>
      <c r="H16" s="120">
        <v>2086</v>
      </c>
      <c r="I16" s="126">
        <v>165.29318541996832</v>
      </c>
      <c r="K16" s="52" t="s">
        <v>70</v>
      </c>
      <c r="L16" s="52"/>
      <c r="M16" s="52"/>
      <c r="N16" s="52"/>
      <c r="O16" s="52" t="s">
        <v>112</v>
      </c>
      <c r="P16" s="52"/>
      <c r="Q16" s="52"/>
      <c r="R16" s="52"/>
    </row>
    <row r="17" spans="1:18" ht="15" customHeight="1" x14ac:dyDescent="0.2">
      <c r="B17" s="25"/>
      <c r="C17" s="26" t="s">
        <v>28</v>
      </c>
      <c r="D17" s="119">
        <v>16241</v>
      </c>
      <c r="E17" s="120">
        <v>15984</v>
      </c>
      <c r="F17" s="128">
        <v>98.417585124068722</v>
      </c>
      <c r="G17" s="119">
        <v>32706</v>
      </c>
      <c r="H17" s="120">
        <v>32990</v>
      </c>
      <c r="I17" s="126">
        <v>100.86834220020791</v>
      </c>
      <c r="K17" s="52" t="s">
        <v>71</v>
      </c>
      <c r="L17" s="52"/>
      <c r="M17" s="52"/>
      <c r="N17" s="52"/>
      <c r="O17" s="52" t="s">
        <v>96</v>
      </c>
      <c r="P17" s="52"/>
      <c r="Q17" s="52"/>
      <c r="R17" s="52"/>
    </row>
    <row r="18" spans="1:18" ht="15" customHeight="1" x14ac:dyDescent="0.2">
      <c r="B18" s="25"/>
      <c r="C18" s="26" t="s">
        <v>29</v>
      </c>
      <c r="D18" s="119">
        <v>4281</v>
      </c>
      <c r="E18" s="120">
        <v>4806</v>
      </c>
      <c r="F18" s="128">
        <v>112.26348983882271</v>
      </c>
      <c r="G18" s="119">
        <v>7840</v>
      </c>
      <c r="H18" s="120">
        <v>8926</v>
      </c>
      <c r="I18" s="126">
        <v>113.85204081632654</v>
      </c>
      <c r="K18" s="55" t="s">
        <v>104</v>
      </c>
      <c r="L18" s="52"/>
      <c r="M18" s="52"/>
      <c r="N18" s="52"/>
      <c r="O18" s="52" t="s">
        <v>97</v>
      </c>
      <c r="P18" s="52"/>
      <c r="Q18" s="52"/>
      <c r="R18" s="52"/>
    </row>
    <row r="19" spans="1:18" ht="15" customHeight="1" x14ac:dyDescent="0.2">
      <c r="B19" s="25"/>
      <c r="C19" s="26" t="s">
        <v>30</v>
      </c>
      <c r="D19" s="119">
        <v>2898</v>
      </c>
      <c r="E19" s="120">
        <v>4757</v>
      </c>
      <c r="F19" s="128">
        <v>164.14768806073155</v>
      </c>
      <c r="G19" s="119">
        <v>5569</v>
      </c>
      <c r="H19" s="120">
        <v>11922</v>
      </c>
      <c r="I19" s="126">
        <v>214.07793140599748</v>
      </c>
      <c r="K19" s="52"/>
      <c r="L19" s="52"/>
      <c r="M19" s="52"/>
      <c r="N19" s="52"/>
      <c r="O19" s="52" t="s">
        <v>98</v>
      </c>
      <c r="P19" s="52"/>
      <c r="Q19" s="52"/>
      <c r="R19" s="52"/>
    </row>
    <row r="20" spans="1:18" ht="15" customHeight="1" x14ac:dyDescent="0.2">
      <c r="B20" s="25"/>
      <c r="C20" s="26" t="s">
        <v>31</v>
      </c>
      <c r="D20" s="119">
        <v>2784</v>
      </c>
      <c r="E20" s="120">
        <v>3145</v>
      </c>
      <c r="F20" s="128">
        <v>112.9669540229885</v>
      </c>
      <c r="G20" s="119">
        <v>6272</v>
      </c>
      <c r="H20" s="120">
        <v>7217</v>
      </c>
      <c r="I20" s="126">
        <v>115.06696428571428</v>
      </c>
      <c r="K20" s="52"/>
      <c r="L20" s="52"/>
      <c r="M20" s="52"/>
      <c r="N20" s="52"/>
      <c r="O20" s="52" t="s">
        <v>103</v>
      </c>
      <c r="P20" s="52"/>
      <c r="Q20" s="52"/>
      <c r="R20" s="52"/>
    </row>
    <row r="21" spans="1:18" ht="15" customHeight="1" x14ac:dyDescent="0.2">
      <c r="B21" s="25"/>
      <c r="C21" s="26" t="s">
        <v>32</v>
      </c>
      <c r="D21" s="119">
        <v>765</v>
      </c>
      <c r="E21" s="120">
        <v>1828</v>
      </c>
      <c r="F21" s="128">
        <v>238.95424836601308</v>
      </c>
      <c r="G21" s="119">
        <v>1943</v>
      </c>
      <c r="H21" s="120">
        <v>6185</v>
      </c>
      <c r="I21" s="126">
        <v>318.32218219248585</v>
      </c>
      <c r="K21" s="52"/>
      <c r="L21" s="52"/>
      <c r="M21" s="52"/>
      <c r="N21" s="52"/>
      <c r="O21" s="52" t="s">
        <v>99</v>
      </c>
      <c r="P21" s="52"/>
      <c r="Q21" s="52"/>
      <c r="R21" s="52"/>
    </row>
    <row r="22" spans="1:18" ht="15" customHeight="1" x14ac:dyDescent="0.2">
      <c r="B22" s="25"/>
      <c r="C22" s="26" t="s">
        <v>33</v>
      </c>
      <c r="D22" s="119">
        <v>12506</v>
      </c>
      <c r="E22" s="120">
        <v>14751</v>
      </c>
      <c r="F22" s="128">
        <v>117.95138333599873</v>
      </c>
      <c r="G22" s="119">
        <v>25587</v>
      </c>
      <c r="H22" s="120">
        <v>34851</v>
      </c>
      <c r="I22" s="126">
        <v>136.20588580138352</v>
      </c>
      <c r="K22" s="52"/>
      <c r="L22" s="52"/>
      <c r="M22" s="52"/>
      <c r="N22" s="52"/>
      <c r="O22" s="52" t="s">
        <v>101</v>
      </c>
      <c r="P22" s="52"/>
      <c r="Q22" s="52"/>
      <c r="R22" s="52"/>
    </row>
    <row r="23" spans="1:18" ht="15" customHeight="1" x14ac:dyDescent="0.2">
      <c r="B23" s="25"/>
      <c r="C23" s="26" t="s">
        <v>34</v>
      </c>
      <c r="D23" s="119">
        <v>3157</v>
      </c>
      <c r="E23" s="120">
        <v>3866</v>
      </c>
      <c r="F23" s="128">
        <v>122.45802977510294</v>
      </c>
      <c r="G23" s="119">
        <v>6452</v>
      </c>
      <c r="H23" s="120">
        <v>7638</v>
      </c>
      <c r="I23" s="126">
        <v>118.38189708617483</v>
      </c>
      <c r="K23" s="52"/>
      <c r="L23" s="52"/>
      <c r="M23" s="52"/>
      <c r="N23" s="52"/>
      <c r="O23" s="52" t="s">
        <v>115</v>
      </c>
      <c r="P23" s="52"/>
      <c r="Q23" s="52"/>
      <c r="R23" s="52"/>
    </row>
    <row r="24" spans="1:18" ht="15" customHeight="1" x14ac:dyDescent="0.2">
      <c r="B24" s="25"/>
      <c r="C24" s="26" t="s">
        <v>56</v>
      </c>
      <c r="D24" s="119">
        <v>918</v>
      </c>
      <c r="E24" s="120">
        <v>1334</v>
      </c>
      <c r="F24" s="128">
        <v>145.31590413943357</v>
      </c>
      <c r="G24" s="119">
        <v>3052</v>
      </c>
      <c r="H24" s="120">
        <v>3303</v>
      </c>
      <c r="I24" s="126">
        <v>108.22411533420708</v>
      </c>
      <c r="K24" s="52"/>
      <c r="L24" s="52"/>
      <c r="M24" s="52"/>
      <c r="N24" s="52"/>
      <c r="O24" s="52" t="s">
        <v>113</v>
      </c>
      <c r="P24" s="52"/>
      <c r="Q24" s="52"/>
      <c r="R24" s="52"/>
    </row>
    <row r="25" spans="1:18" ht="15" customHeight="1" x14ac:dyDescent="0.2">
      <c r="B25" s="25"/>
      <c r="C25" s="26" t="s">
        <v>35</v>
      </c>
      <c r="D25" s="119">
        <v>2982</v>
      </c>
      <c r="E25" s="120">
        <v>3256</v>
      </c>
      <c r="F25" s="128">
        <v>109.18846411804157</v>
      </c>
      <c r="G25" s="119">
        <v>6070</v>
      </c>
      <c r="H25" s="120">
        <v>7230</v>
      </c>
      <c r="I25" s="126">
        <v>119.11037891268535</v>
      </c>
      <c r="K25" s="52"/>
      <c r="L25" s="52"/>
      <c r="M25" s="52"/>
      <c r="N25" s="52"/>
      <c r="O25" s="52" t="s">
        <v>114</v>
      </c>
      <c r="P25" s="52"/>
      <c r="Q25" s="52"/>
      <c r="R25" s="52"/>
    </row>
    <row r="26" spans="1:18" ht="15" customHeight="1" x14ac:dyDescent="0.2">
      <c r="B26" s="25"/>
      <c r="C26" s="26" t="s">
        <v>36</v>
      </c>
      <c r="D26" s="119">
        <v>2486</v>
      </c>
      <c r="E26" s="120">
        <v>2222</v>
      </c>
      <c r="F26" s="128">
        <v>89.380530973451329</v>
      </c>
      <c r="G26" s="119">
        <v>5716</v>
      </c>
      <c r="H26" s="120">
        <v>5628</v>
      </c>
      <c r="I26" s="126">
        <v>98.460461861441573</v>
      </c>
      <c r="K26" s="52"/>
      <c r="L26" s="52"/>
      <c r="M26" s="52"/>
      <c r="N26" s="52"/>
      <c r="O26" s="52" t="s">
        <v>102</v>
      </c>
      <c r="P26" s="52"/>
      <c r="Q26" s="52"/>
      <c r="R26" s="52"/>
    </row>
    <row r="27" spans="1:18" ht="15" customHeight="1" x14ac:dyDescent="0.2">
      <c r="B27" s="25"/>
      <c r="C27" s="26" t="s">
        <v>37</v>
      </c>
      <c r="D27" s="119">
        <v>1866</v>
      </c>
      <c r="E27" s="120">
        <v>1900</v>
      </c>
      <c r="F27" s="128">
        <v>101.82207931404072</v>
      </c>
      <c r="G27" s="119">
        <v>3414</v>
      </c>
      <c r="H27" s="120">
        <v>3466</v>
      </c>
      <c r="I27" s="126">
        <v>101.52314001171645</v>
      </c>
      <c r="K27" s="52"/>
      <c r="L27" s="52"/>
      <c r="M27" s="52"/>
      <c r="N27" s="52"/>
      <c r="O27" s="52" t="s">
        <v>100</v>
      </c>
      <c r="P27" s="52"/>
      <c r="Q27" s="52"/>
      <c r="R27" s="52"/>
    </row>
    <row r="28" spans="1:18" ht="15" customHeight="1" x14ac:dyDescent="0.2">
      <c r="B28" s="25"/>
      <c r="C28" s="26" t="s">
        <v>38</v>
      </c>
      <c r="D28" s="119">
        <v>6973</v>
      </c>
      <c r="E28" s="120">
        <v>8857</v>
      </c>
      <c r="F28" s="128">
        <v>127.01849992829486</v>
      </c>
      <c r="G28" s="119">
        <v>11076</v>
      </c>
      <c r="H28" s="120">
        <v>15340</v>
      </c>
      <c r="I28" s="126">
        <v>138.49765258215962</v>
      </c>
      <c r="K28" s="52"/>
      <c r="L28" s="52"/>
      <c r="M28" s="52"/>
      <c r="N28" s="52"/>
      <c r="O28" s="52" t="s">
        <v>75</v>
      </c>
      <c r="P28" s="52"/>
      <c r="Q28" s="52"/>
      <c r="R28" s="52"/>
    </row>
    <row r="29" spans="1:18" ht="15" customHeight="1" x14ac:dyDescent="0.2">
      <c r="B29" s="25"/>
      <c r="C29" s="26" t="s">
        <v>50</v>
      </c>
      <c r="D29" s="119">
        <v>9710</v>
      </c>
      <c r="E29" s="120">
        <v>10483</v>
      </c>
      <c r="F29" s="128">
        <v>107.96086508753862</v>
      </c>
      <c r="G29" s="119">
        <v>19282</v>
      </c>
      <c r="H29" s="120">
        <v>20243</v>
      </c>
      <c r="I29" s="126">
        <v>104.983922829582</v>
      </c>
      <c r="K29" s="52"/>
      <c r="L29" s="52"/>
      <c r="M29" s="52"/>
      <c r="N29" s="52"/>
      <c r="O29" s="52" t="s">
        <v>76</v>
      </c>
      <c r="P29" s="52"/>
      <c r="Q29" s="52"/>
      <c r="R29" s="52"/>
    </row>
    <row r="30" spans="1:18" ht="15" customHeight="1" x14ac:dyDescent="0.2">
      <c r="A30" s="2"/>
      <c r="B30" s="25"/>
      <c r="C30" s="26" t="s">
        <v>39</v>
      </c>
      <c r="D30" s="119">
        <v>3817</v>
      </c>
      <c r="E30" s="120">
        <v>4169</v>
      </c>
      <c r="F30" s="128">
        <v>109.22190201729107</v>
      </c>
      <c r="G30" s="119">
        <v>8628</v>
      </c>
      <c r="H30" s="120">
        <v>9424</v>
      </c>
      <c r="I30" s="126">
        <v>109.22577654149282</v>
      </c>
      <c r="K30" s="52"/>
      <c r="L30" s="52"/>
      <c r="M30" s="52"/>
      <c r="N30" s="52"/>
      <c r="O30" s="52" t="s">
        <v>77</v>
      </c>
      <c r="P30" s="52"/>
      <c r="Q30" s="52"/>
      <c r="R30" s="52"/>
    </row>
    <row r="31" spans="1:18" ht="15" customHeight="1" x14ac:dyDescent="0.2">
      <c r="A31" s="2"/>
      <c r="B31" s="36"/>
      <c r="C31" s="26" t="s">
        <v>40</v>
      </c>
      <c r="D31" s="119">
        <v>1361</v>
      </c>
      <c r="E31" s="120">
        <v>1920</v>
      </c>
      <c r="F31" s="128">
        <v>141.07274063188834</v>
      </c>
      <c r="G31" s="119">
        <v>3317</v>
      </c>
      <c r="H31" s="120">
        <v>5368</v>
      </c>
      <c r="I31" s="126">
        <v>161.83298160988846</v>
      </c>
    </row>
    <row r="32" spans="1:18" ht="15" customHeight="1" x14ac:dyDescent="0.2">
      <c r="B32" s="36"/>
      <c r="C32" s="26" t="s">
        <v>41</v>
      </c>
      <c r="D32" s="119">
        <v>2836</v>
      </c>
      <c r="E32" s="120">
        <v>2953</v>
      </c>
      <c r="F32" s="128">
        <v>104.12552891396334</v>
      </c>
      <c r="G32" s="119">
        <v>6009</v>
      </c>
      <c r="H32" s="120">
        <v>6645</v>
      </c>
      <c r="I32" s="126">
        <v>110.58412381427858</v>
      </c>
    </row>
    <row r="33" spans="1:9" ht="15" customHeight="1" x14ac:dyDescent="0.2">
      <c r="B33" s="25"/>
      <c r="C33" s="26" t="s">
        <v>42</v>
      </c>
      <c r="D33" s="119">
        <v>2066</v>
      </c>
      <c r="E33" s="120">
        <v>2345</v>
      </c>
      <c r="F33" s="128">
        <v>113.50435624394966</v>
      </c>
      <c r="G33" s="119">
        <v>4697</v>
      </c>
      <c r="H33" s="120">
        <v>4379</v>
      </c>
      <c r="I33" s="126">
        <v>93.229721098573563</v>
      </c>
    </row>
    <row r="34" spans="1:9" ht="15" customHeight="1" x14ac:dyDescent="0.2">
      <c r="B34" s="25"/>
      <c r="C34" s="26" t="s">
        <v>51</v>
      </c>
      <c r="D34" s="119">
        <v>6132</v>
      </c>
      <c r="E34" s="120">
        <v>6520</v>
      </c>
      <c r="F34" s="128">
        <v>106.32746249184606</v>
      </c>
      <c r="G34" s="119">
        <v>14514</v>
      </c>
      <c r="H34" s="120">
        <v>15599</v>
      </c>
      <c r="I34" s="126">
        <v>107.4755408571035</v>
      </c>
    </row>
    <row r="35" spans="1:9" ht="15" customHeight="1" x14ac:dyDescent="0.2">
      <c r="B35" s="25"/>
      <c r="C35" s="26" t="s">
        <v>60</v>
      </c>
      <c r="D35" s="119">
        <v>2290</v>
      </c>
      <c r="E35" s="120">
        <v>1055</v>
      </c>
      <c r="F35" s="128">
        <v>46.069868995633186</v>
      </c>
      <c r="G35" s="119">
        <v>3826</v>
      </c>
      <c r="H35" s="120">
        <v>2688</v>
      </c>
      <c r="I35" s="126">
        <v>70.256142185049669</v>
      </c>
    </row>
    <row r="36" spans="1:9" ht="15" customHeight="1" x14ac:dyDescent="0.2">
      <c r="B36" s="25"/>
      <c r="C36" s="26" t="s">
        <v>43</v>
      </c>
      <c r="D36" s="119">
        <v>4637</v>
      </c>
      <c r="E36" s="120">
        <v>4897</v>
      </c>
      <c r="F36" s="128">
        <v>105.60707353892602</v>
      </c>
      <c r="G36" s="119">
        <v>11084</v>
      </c>
      <c r="H36" s="120">
        <v>13693</v>
      </c>
      <c r="I36" s="126">
        <v>123.53843377841936</v>
      </c>
    </row>
    <row r="37" spans="1:9" ht="18.75" customHeight="1" x14ac:dyDescent="0.2">
      <c r="B37" s="25"/>
      <c r="C37" s="26" t="s">
        <v>44</v>
      </c>
      <c r="D37" s="119">
        <v>1759</v>
      </c>
      <c r="E37" s="120">
        <v>2454</v>
      </c>
      <c r="F37" s="128">
        <v>139.51108584422965</v>
      </c>
      <c r="G37" s="119">
        <v>4587</v>
      </c>
      <c r="H37" s="120">
        <v>6016</v>
      </c>
      <c r="I37" s="126">
        <v>131.15325921081319</v>
      </c>
    </row>
    <row r="38" spans="1:9" ht="15" customHeight="1" x14ac:dyDescent="0.2">
      <c r="B38" s="25"/>
      <c r="C38" s="26" t="s">
        <v>45</v>
      </c>
      <c r="D38" s="119">
        <v>3801</v>
      </c>
      <c r="E38" s="120">
        <v>4831</v>
      </c>
      <c r="F38" s="128">
        <v>127.09813207050775</v>
      </c>
      <c r="G38" s="119">
        <v>6140</v>
      </c>
      <c r="H38" s="120">
        <v>7447</v>
      </c>
      <c r="I38" s="126">
        <v>121.28664495114006</v>
      </c>
    </row>
    <row r="39" spans="1:9" ht="15" customHeight="1" x14ac:dyDescent="0.2">
      <c r="B39" s="25"/>
      <c r="C39" s="26" t="s">
        <v>57</v>
      </c>
      <c r="D39" s="119">
        <v>1184</v>
      </c>
      <c r="E39" s="120">
        <v>1198</v>
      </c>
      <c r="F39" s="128">
        <v>101.18243243243244</v>
      </c>
      <c r="G39" s="119">
        <v>2822</v>
      </c>
      <c r="H39" s="120">
        <v>3493</v>
      </c>
      <c r="I39" s="126">
        <v>123.77746279234584</v>
      </c>
    </row>
    <row r="40" spans="1:9" ht="15" customHeight="1" x14ac:dyDescent="0.2">
      <c r="B40" s="25"/>
      <c r="C40" s="26" t="s">
        <v>58</v>
      </c>
      <c r="D40" s="119">
        <v>5904</v>
      </c>
      <c r="E40" s="120">
        <v>8279</v>
      </c>
      <c r="F40" s="128">
        <v>140.22696476964768</v>
      </c>
      <c r="G40" s="119">
        <v>8538</v>
      </c>
      <c r="H40" s="120">
        <v>11461</v>
      </c>
      <c r="I40" s="126">
        <v>134.23518388381353</v>
      </c>
    </row>
    <row r="41" spans="1:9" ht="15" customHeight="1" x14ac:dyDescent="0.2">
      <c r="B41" s="25"/>
      <c r="C41" s="26" t="s">
        <v>59</v>
      </c>
      <c r="D41" s="119">
        <v>28559</v>
      </c>
      <c r="E41" s="120">
        <v>27817</v>
      </c>
      <c r="F41" s="128">
        <v>97.401869813368819</v>
      </c>
      <c r="G41" s="119">
        <v>32122</v>
      </c>
      <c r="H41" s="120">
        <v>31155</v>
      </c>
      <c r="I41" s="126">
        <v>96.989602141834254</v>
      </c>
    </row>
    <row r="42" spans="1:9" ht="15" customHeight="1" x14ac:dyDescent="0.2">
      <c r="B42" s="25"/>
      <c r="C42" s="26" t="s">
        <v>46</v>
      </c>
      <c r="D42" s="119">
        <v>1721</v>
      </c>
      <c r="E42" s="120">
        <v>2623</v>
      </c>
      <c r="F42" s="128">
        <v>152.41138872748402</v>
      </c>
      <c r="G42" s="119">
        <v>4305</v>
      </c>
      <c r="H42" s="120">
        <v>6043</v>
      </c>
      <c r="I42" s="126">
        <v>140.37166085946572</v>
      </c>
    </row>
    <row r="43" spans="1:9" ht="15" customHeight="1" x14ac:dyDescent="0.2">
      <c r="B43" s="25"/>
      <c r="C43" s="26" t="s">
        <v>47</v>
      </c>
      <c r="D43" s="119">
        <v>10313</v>
      </c>
      <c r="E43" s="120">
        <v>12377</v>
      </c>
      <c r="F43" s="128">
        <v>120.01357509938913</v>
      </c>
      <c r="G43" s="119">
        <v>24257</v>
      </c>
      <c r="H43" s="120">
        <v>27711</v>
      </c>
      <c r="I43" s="126">
        <v>114.23918868780146</v>
      </c>
    </row>
    <row r="44" spans="1:9" ht="15" customHeight="1" x14ac:dyDescent="0.2">
      <c r="A44" s="2"/>
      <c r="B44" s="25"/>
      <c r="C44" s="26" t="s">
        <v>48</v>
      </c>
      <c r="D44" s="119">
        <v>22042</v>
      </c>
      <c r="E44" s="120">
        <v>28176</v>
      </c>
      <c r="F44" s="128">
        <v>127.82869068142637</v>
      </c>
      <c r="G44" s="119">
        <v>36837</v>
      </c>
      <c r="H44" s="120">
        <v>46742</v>
      </c>
      <c r="I44" s="126">
        <v>126.88872600917556</v>
      </c>
    </row>
  </sheetData>
  <mergeCells count="2">
    <mergeCell ref="D2:F2"/>
    <mergeCell ref="G2:I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Tab.1</vt:lpstr>
      <vt:lpstr>Graf 1</vt:lpstr>
      <vt:lpstr>Tab. 2</vt:lpstr>
      <vt:lpstr>Tab. 3</vt:lpstr>
      <vt:lpstr>Graf 2</vt:lpstr>
      <vt:lpstr>Tab 4.</vt:lpstr>
      <vt:lpstr>Graf 3</vt:lpstr>
      <vt:lpstr>Tab 5.</vt:lpstr>
      <vt:lpstr>Tab 5.a</vt:lpstr>
      <vt:lpstr>Tab. 6</vt:lpstr>
      <vt:lpstr>Tab. 7 i graf 4</vt:lpstr>
      <vt:lpstr>Metodologija</vt:lpstr>
      <vt:lpstr>'Graf 1'!Print_Area</vt:lpstr>
      <vt:lpstr>'Tab 4.'!Print_Area</vt:lpstr>
      <vt:lpstr>'Tab 5.'!Print_Area</vt:lpstr>
      <vt:lpstr>'Tab 5.a'!Print_Area</vt:lpstr>
      <vt:lpstr>'Tab. 2'!Print_Area</vt:lpstr>
      <vt:lpstr>'Tab. 3'!Print_Area</vt:lpstr>
      <vt:lpstr>'Tab. 6'!Print_Area</vt:lpstr>
      <vt:lpstr>Tab.1!Print_Area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Vesna Polančec</cp:lastModifiedBy>
  <cp:lastPrinted>2018-06-18T13:22:40Z</cp:lastPrinted>
  <dcterms:created xsi:type="dcterms:W3CDTF">2003-01-31T08:30:28Z</dcterms:created>
  <dcterms:modified xsi:type="dcterms:W3CDTF">2018-06-18T13:22:59Z</dcterms:modified>
</cp:coreProperties>
</file>